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lagi Szilárd\Desktop\Munka\Tanoda 2024\Minimálbéd komp döntési lista\Publikálásra\"/>
    </mc:Choice>
  </mc:AlternateContent>
  <bookViews>
    <workbookView xWindow="0" yWindow="0" windowWidth="23040" windowHeight="9390" tabRatio="860"/>
  </bookViews>
  <sheets>
    <sheet name="DLISTA" sheetId="21" r:id="rId1"/>
  </sheets>
  <definedNames>
    <definedName name="_xlnm._FilterDatabase" localSheetId="0" hidden="1">DLISTA!$A$12:$AC$192</definedName>
    <definedName name="beruházások">#REF!</definedName>
    <definedName name="beruházások_összeg" localSheetId="0">DLISTA!#REF!</definedName>
    <definedName name="beruházások_összeg">#REF!</definedName>
    <definedName name="beruházások_rovat" localSheetId="0">DLISTA!#REF!</definedName>
    <definedName name="beruházások_rovat">#REF!</definedName>
    <definedName name="dologi">#REF!</definedName>
    <definedName name="egyéb_felh">#REF!</definedName>
    <definedName name="egyéb_felh_összeg" localSheetId="0">DLISTA!#REF!</definedName>
    <definedName name="egyéb_felh_összeg">#REF!</definedName>
    <definedName name="egyéb_felh_rovat" localSheetId="0">DLISTA!#REF!</definedName>
    <definedName name="egyéb_felh_rovat">#REF!</definedName>
    <definedName name="egyéb_műk">#REF!</definedName>
    <definedName name="egyéb_működés_összeg" localSheetId="0">DLISTA!#REF!</definedName>
    <definedName name="egyéb_működés_összeg">#REF!</definedName>
    <definedName name="egyéb_működés_rovat" localSheetId="0">DLISTA!$U$11</definedName>
    <definedName name="egyéb_működés_rovat">#REF!</definedName>
    <definedName name="ellátottak">#REF!</definedName>
    <definedName name="ellátottak1">#REF!</definedName>
    <definedName name="f_rovat">#REF!</definedName>
    <definedName name="felhalmozási_kiadások" localSheetId="0">DLISTA!#REF!</definedName>
    <definedName name="felhalmozási_kiadások">#REF!</definedName>
    <definedName name="felújítások_összeg" localSheetId="0">DLISTA!#REF!</definedName>
    <definedName name="felújítások_összeg">#REF!</definedName>
    <definedName name="felújítások_rovat" localSheetId="0">DLISTA!#REF!</definedName>
    <definedName name="felújítások_rovat">#REF!</definedName>
    <definedName name="felújtások">#REF!</definedName>
    <definedName name="kedvezményezett">#REF!</definedName>
    <definedName name="m_rovat">#REF!</definedName>
    <definedName name="működés">#REF!</definedName>
    <definedName name="működési_kiadások" localSheetId="0">DLISTA!$O$10</definedName>
    <definedName name="működési_kiadások">#REF!</definedName>
    <definedName name="_xlnm.Print_Titles" localSheetId="0">DLISTA!$9:$11</definedName>
    <definedName name="szj_összeg" localSheetId="0">DLISTA!$O$11</definedName>
    <definedName name="szj_összeg">#REF!</definedName>
  </definedNames>
  <calcPr calcId="152511"/>
</workbook>
</file>

<file path=xl/calcChain.xml><?xml version="1.0" encoding="utf-8"?>
<calcChain xmlns="http://schemas.openxmlformats.org/spreadsheetml/2006/main">
  <c r="J14" i="21" l="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3" i="21"/>
  <c r="J94" i="21"/>
  <c r="J95" i="21"/>
  <c r="J96" i="21"/>
  <c r="J97" i="21"/>
  <c r="J98" i="21"/>
  <c r="J99" i="21"/>
  <c r="J100" i="21"/>
  <c r="J101" i="21"/>
  <c r="J102" i="21"/>
  <c r="J103" i="21"/>
  <c r="J104" i="21"/>
  <c r="J105" i="21"/>
  <c r="J106" i="21"/>
  <c r="J107" i="21"/>
  <c r="J108" i="21"/>
  <c r="J109" i="21"/>
  <c r="J110" i="21"/>
  <c r="J111" i="21"/>
  <c r="J112" i="21"/>
  <c r="J113" i="21"/>
  <c r="J114" i="21"/>
  <c r="J115" i="21"/>
  <c r="J116" i="21"/>
  <c r="J117" i="21"/>
  <c r="J118" i="21"/>
  <c r="J119" i="21"/>
  <c r="J120" i="21"/>
  <c r="J121" i="21"/>
  <c r="J122" i="21"/>
  <c r="J123" i="21"/>
  <c r="J124" i="21"/>
  <c r="J125" i="21"/>
  <c r="J126" i="21"/>
  <c r="J127" i="21"/>
  <c r="J128" i="21"/>
  <c r="J129" i="21"/>
  <c r="J130" i="21"/>
  <c r="J131" i="21"/>
  <c r="J132" i="21"/>
  <c r="J133" i="21"/>
  <c r="J134" i="21"/>
  <c r="J135" i="21"/>
  <c r="J136" i="21"/>
  <c r="J137" i="21"/>
  <c r="J138" i="21"/>
  <c r="J139" i="21"/>
  <c r="J140" i="21"/>
  <c r="J141" i="21"/>
  <c r="J142" i="21"/>
  <c r="J143" i="21"/>
  <c r="J144" i="21"/>
  <c r="J145" i="21"/>
  <c r="J146" i="21"/>
  <c r="J147" i="21"/>
  <c r="J148" i="21"/>
  <c r="J149" i="21"/>
  <c r="J150" i="21"/>
  <c r="J151" i="21"/>
  <c r="J152" i="21"/>
  <c r="J153" i="21"/>
  <c r="J154" i="21"/>
  <c r="J155" i="21"/>
  <c r="J156" i="21"/>
  <c r="J157" i="21"/>
  <c r="J158" i="21"/>
  <c r="J159" i="21"/>
  <c r="J160" i="21"/>
  <c r="J161" i="21"/>
  <c r="J162" i="21"/>
  <c r="J163" i="21"/>
  <c r="J164" i="21"/>
  <c r="J165" i="21"/>
  <c r="J166" i="21"/>
  <c r="J167" i="21"/>
  <c r="J168" i="21"/>
  <c r="J169" i="21"/>
  <c r="J170" i="21"/>
  <c r="J171" i="21"/>
  <c r="J172" i="21"/>
  <c r="J173" i="21"/>
  <c r="J174" i="21"/>
  <c r="J175" i="21"/>
  <c r="J176" i="21"/>
  <c r="J177" i="21"/>
  <c r="J178" i="21"/>
  <c r="J179" i="21"/>
  <c r="J180" i="21"/>
  <c r="J181" i="21"/>
  <c r="J182" i="21"/>
  <c r="J183" i="21"/>
  <c r="J184" i="21"/>
  <c r="J185" i="21"/>
  <c r="J186" i="21"/>
  <c r="J187" i="21"/>
  <c r="J188" i="21"/>
  <c r="J189" i="21"/>
  <c r="J190" i="21"/>
  <c r="J191" i="21"/>
  <c r="J192" i="21"/>
  <c r="J13" i="21"/>
  <c r="I14" i="21" l="1"/>
  <c r="I15" i="21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8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2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99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2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7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4" i="21"/>
  <c r="I185" i="21"/>
  <c r="I186" i="21"/>
  <c r="I187" i="21"/>
  <c r="I188" i="21"/>
  <c r="I189" i="21"/>
  <c r="I190" i="21"/>
  <c r="I191" i="21"/>
  <c r="I192" i="21"/>
  <c r="I13" i="21"/>
  <c r="N14" i="21" l="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3" i="21"/>
  <c r="I9" i="21" l="1"/>
  <c r="I12" i="21"/>
  <c r="AA9" i="21" l="1"/>
  <c r="Z9" i="21"/>
  <c r="Y9" i="21"/>
  <c r="X9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H9" i="21"/>
  <c r="G9" i="21"/>
  <c r="F9" i="21"/>
  <c r="E9" i="21"/>
  <c r="B9" i="21"/>
  <c r="A9" i="21"/>
  <c r="Q12" i="21"/>
  <c r="Y12" i="21"/>
  <c r="M12" i="21"/>
  <c r="J12" i="21"/>
  <c r="U12" i="21"/>
  <c r="AA12" i="21"/>
  <c r="W12" i="21"/>
  <c r="S12" i="21"/>
  <c r="O12" i="21"/>
  <c r="H7" i="21" l="1"/>
  <c r="H8" i="21"/>
</calcChain>
</file>

<file path=xl/sharedStrings.xml><?xml version="1.0" encoding="utf-8"?>
<sst xmlns="http://schemas.openxmlformats.org/spreadsheetml/2006/main" count="1117" uniqueCount="485">
  <si>
    <t>Azonosító adatok</t>
  </si>
  <si>
    <t>Fejezeti kezelésű  előirányzat címrendje és megnevezése:</t>
  </si>
  <si>
    <t>A forrást biztosító előirányzat egyedi ÁHT azonosítója:</t>
  </si>
  <si>
    <t>A keretösszeg (Ft-ban):</t>
  </si>
  <si>
    <t>Elnyert - ERA szerint összesített:</t>
  </si>
  <si>
    <t>Sorszám</t>
  </si>
  <si>
    <t>Támogatási igény azonosító száma</t>
  </si>
  <si>
    <t>Szervezettípus (listából választandó)</t>
  </si>
  <si>
    <t>Finanszírozás: E=előleg U=utófin</t>
  </si>
  <si>
    <t>Elnyert támogatás bontása ROVATkódok szerint</t>
  </si>
  <si>
    <t>Összesen:</t>
  </si>
  <si>
    <t>Elnyert összegből a költségvetési évben kifizetni tervezett összeg</t>
  </si>
  <si>
    <t>K506</t>
  </si>
  <si>
    <t>K512</t>
  </si>
  <si>
    <t>alapítvány és intézményei</t>
  </si>
  <si>
    <t>egyesület, szövetség</t>
  </si>
  <si>
    <t>egyházi jogi személyek</t>
  </si>
  <si>
    <t>helyi önkormányzat és költségvetési szerveik</t>
  </si>
  <si>
    <t>közalapítvány és intézményei</t>
  </si>
  <si>
    <t>non profit gazdasági társaság</t>
  </si>
  <si>
    <t>Támogatás</t>
  </si>
  <si>
    <t>E</t>
  </si>
  <si>
    <r>
      <t xml:space="preserve">A forrás </t>
    </r>
    <r>
      <rPr>
        <i/>
        <sz val="12"/>
        <rFont val="Times New Roman"/>
        <family val="1"/>
        <charset val="238"/>
      </rPr>
      <t>(kiválasztandó):</t>
    </r>
  </si>
  <si>
    <t>Társadalmi Esélyteremtési Főigazgatóság</t>
  </si>
  <si>
    <t>Elnyert támogatás összege</t>
  </si>
  <si>
    <t>Fülöp Attila</t>
  </si>
  <si>
    <t>gondoskodáspolitikáért felelős államtitkár</t>
  </si>
  <si>
    <t>Belügyminisztérium</t>
  </si>
  <si>
    <t>Pénzügyi ellenjegyzés:</t>
  </si>
  <si>
    <t>Fejezeti Összefoglaló Főosztály</t>
  </si>
  <si>
    <t>A döntési javaslatot jóváhagyom:</t>
  </si>
  <si>
    <t>Református Szeretetszolgálat</t>
  </si>
  <si>
    <t>"SANSZ" Hátrányos Helyzetben Élők Jövőjéért Egyesület</t>
  </si>
  <si>
    <t>Csodaműhely Egyesület</t>
  </si>
  <si>
    <t>Szabolcsi Fiatalok a Vidékért Egyesület</t>
  </si>
  <si>
    <t>Szegedi Korai Fejlesztést és Integrációt Támogató Alapítvány</t>
  </si>
  <si>
    <t>Nógrád Megyei Cigány Kisebbségi Képviselők és Szószólók Szövetsége</t>
  </si>
  <si>
    <t>Kállósemjéni Diákokért és Ifjakért Egyesület</t>
  </si>
  <si>
    <t>Czinka Panna Roma Kulturális Egyesület</t>
  </si>
  <si>
    <t>Mahájána Alapítvány</t>
  </si>
  <si>
    <t>Belső Tűz Egyesület</t>
  </si>
  <si>
    <t>Symphonia Alapítvány</t>
  </si>
  <si>
    <t>Összefogás Berettyószentmártonért Egyesület</t>
  </si>
  <si>
    <t>Komp Egyesület</t>
  </si>
  <si>
    <t>Apáti Iskoláért Alapítvány</t>
  </si>
  <si>
    <t>Esély a tanuláshoz Alapítvány</t>
  </si>
  <si>
    <t>Hét Kútforrás Szociális Alapítvány</t>
  </si>
  <si>
    <t>Szent Márton Caritas Alapítvány</t>
  </si>
  <si>
    <t>Új ÉFOÉSZ Tarnai Ottó Egyesület</t>
  </si>
  <si>
    <t>Piarista Rend Magyar Tartománya</t>
  </si>
  <si>
    <t>"VÁRUNK" Alapítvány</t>
  </si>
  <si>
    <t>Mária Iskolatestvérek Szerzetesrend</t>
  </si>
  <si>
    <t>Cigány Szociális és Művelődési Módszertani Bázis</t>
  </si>
  <si>
    <t>SZERETET-"CHAMIPE" Alapítvány a hátrányos helyzetű gyermekek iskoláztatásáért</t>
  </si>
  <si>
    <t>Foglalkoztatási Célú Non-profit Szervezet</t>
  </si>
  <si>
    <t>Iskolakultúráért-Esélyteremtésért Egyesület</t>
  </si>
  <si>
    <t>Határtalan Szív Alapítvány</t>
  </si>
  <si>
    <t>Motiváció Oktatási Egyesület</t>
  </si>
  <si>
    <t>Hajdúdorogi Metropolitai Egyház</t>
  </si>
  <si>
    <t>Napkerék Egyesület</t>
  </si>
  <si>
    <t>Perspektíva és Stúdium Alapítvány</t>
  </si>
  <si>
    <t>Baptista Tevékeny Szeretet Misszió</t>
  </si>
  <si>
    <t>Premontrei Női Kanonokrend</t>
  </si>
  <si>
    <t>"HON Kulturális és Művészeti Alapítvány"</t>
  </si>
  <si>
    <t>Tiszalúci Gyermekekért Alapítvány</t>
  </si>
  <si>
    <t>KÖZÉRT Egyesület</t>
  </si>
  <si>
    <t>Faluvédő és Faluszépítő Egyesület</t>
  </si>
  <si>
    <t>A Kerecsendi Fiatalok Továbbtanulásáért Közalapítvány</t>
  </si>
  <si>
    <t>Emberöltő Alapítvány</t>
  </si>
  <si>
    <t>Kalán Néni Összefogás Egyesület</t>
  </si>
  <si>
    <t>"VAN HELYED" A Közös Jövőnkért Alapítvány</t>
  </si>
  <si>
    <t>Öcsödi Roma Önsegítő Egyesület</t>
  </si>
  <si>
    <t>Magyar Máltai Szeretetszolgálat Egyesület</t>
  </si>
  <si>
    <t>"Magyarországi Magiszter" Alapítvány</t>
  </si>
  <si>
    <t>Sólyom Telep Közhasznú Egyesület</t>
  </si>
  <si>
    <t>Összefogás Hernádszentandrásért Alapítvány</t>
  </si>
  <si>
    <t>Mindszentgodisáért Egyesület</t>
  </si>
  <si>
    <t>Rozsály Községért Jóléti Szolgálat Helyi Alapítvány</t>
  </si>
  <si>
    <t>Kolibri Oktatási és Kulturális Alapítvány</t>
  </si>
  <si>
    <t>Útban Feléd Társadalmi Összefogást Erősítő Egyesület</t>
  </si>
  <si>
    <t>Ópályiak Baráti Köre Egyesület</t>
  </si>
  <si>
    <t>Nem Adom Fel Kázsmárk Egyesület</t>
  </si>
  <si>
    <t>Országos Tranzitfoglalkoztatási Egyesület</t>
  </si>
  <si>
    <t>Girincs Római Katolikus Plébánia</t>
  </si>
  <si>
    <t>Hódmezővásárhelyi Kereskedelmi és Vendéglátóipari Szakközépiskola Gastro-Ker Alapítványa</t>
  </si>
  <si>
    <t>MIOK a hátrányos helyzetű emberekért Alapítvány</t>
  </si>
  <si>
    <t>Kaposfői Szent Erzsébet Alapítvány</t>
  </si>
  <si>
    <t>Khetanipe a Romák Összefogásáért Egyesület</t>
  </si>
  <si>
    <t>Magyar Ökumenikus Segélyszervezet</t>
  </si>
  <si>
    <t>Jelen és a Jövő Gyermekeiért Alapítvány</t>
  </si>
  <si>
    <t>DIDAKTIKA Egyesület</t>
  </si>
  <si>
    <t>Kompánia Alapítvány</t>
  </si>
  <si>
    <t>"Bhim Rao" Borsod-Abaúj-Zemplén Megyei Hátrányos Helyzetű Ifjak (Magyarok, Romák) Azonos Szintű Oktatásért Szociális, Kulturális és Oktatási Egyesület</t>
  </si>
  <si>
    <t>Sajópetri Görögkatolikus Parókia</t>
  </si>
  <si>
    <t>Somlóvásárhely Jövőjéért Egyesület</t>
  </si>
  <si>
    <t>A Nap Harmata Közhasznú Alapítvány</t>
  </si>
  <si>
    <t>Hernád-völgye Roma és Hátrányos Helyzetűekért Egyesület</t>
  </si>
  <si>
    <t>Mezőcsáti Kistérség Közösségi Munkásainak Egyesülete</t>
  </si>
  <si>
    <t>Miért Ne Közhasznú Humán Szolgáltató Alapítvány</t>
  </si>
  <si>
    <t>Miskolci Egyházmegye</t>
  </si>
  <si>
    <t>Nyíregyházi Egyházmegye</t>
  </si>
  <si>
    <t>PHRALIPE Független Cigány Szervezet Országos Szervezete - Központi Szervezet Vizsolyi Tagszervezete</t>
  </si>
  <si>
    <t>Pátkai Református Egyházközség</t>
  </si>
  <si>
    <t>Mária Ház Alapítvány</t>
  </si>
  <si>
    <t>Magyarországi Falusi Cigányok Mezőgazdasági Szövetsége</t>
  </si>
  <si>
    <t>Dél-Alföldi Regionális Társadalomtudományi Kutatási Egyesület</t>
  </si>
  <si>
    <t>Jobb Élet Közhasznú Egyesület</t>
  </si>
  <si>
    <t>CONTACT Mentálhigiénés Konzultációs Szolgálat</t>
  </si>
  <si>
    <t>Az Informált Társadalomért Alapítvány</t>
  </si>
  <si>
    <t>KOMLÓI "FEKETE LÁNG" ÉRDEKVÉDELMI EGYESÜLET</t>
  </si>
  <si>
    <t>Önvalód Ébredése Nonprofit Korlátolt Felelősségű Társaság</t>
  </si>
  <si>
    <t>Együtt Felsőzsolcáért Egyesület</t>
  </si>
  <si>
    <t>Példa Képfőiskola Kortárs Művészeti Alapítvány</t>
  </si>
  <si>
    <t>Uzho Jilo - Tiszta Szív Oktatási, Kulturális Közhasznú Egyesület</t>
  </si>
  <si>
    <t>Magyarországi Evangélikus Egyház</t>
  </si>
  <si>
    <t>Fenntartó neve</t>
  </si>
  <si>
    <t>Szolgáltató neve</t>
  </si>
  <si>
    <t>Kárpát-Medencei Romákért Érdekvédelmi Közhasznú Egyesület</t>
  </si>
  <si>
    <t>A döntési javaslattal egyetértek:</t>
  </si>
  <si>
    <t>társadalmi felzárkózásért felelős helyettes államtitkár</t>
  </si>
  <si>
    <t>Kezelői megállapodás száma:</t>
  </si>
  <si>
    <t xml:space="preserve"> Kezelő neve:</t>
  </si>
  <si>
    <t xml:space="preserve">XIV. Belügyminisztérium fejezet 20. Fejezeti kezelésű előírányzatok cím 5. Társadalmi felzárkózást segítő programok alcím 2. Tanoda program jogcímcsoport </t>
  </si>
  <si>
    <t>Radomszki Lászlóné</t>
  </si>
  <si>
    <t>GYE-23-ALT-TAN-1-0001</t>
  </si>
  <si>
    <t>GYE-23-ALT-TAN-1-0002</t>
  </si>
  <si>
    <t>GYE-23-ALT-TAN-1-0004</t>
  </si>
  <si>
    <t>GYE-23-ALT-TAN-1-0005</t>
  </si>
  <si>
    <t>GYE-23-ALT-TAN-1-0006</t>
  </si>
  <si>
    <t>GYE-23-ALT-TAN-1-0007</t>
  </si>
  <si>
    <t>GYE-23-ALT-TAN-1-0008</t>
  </si>
  <si>
    <t>GYE-23-ALT-TAN-1-0009</t>
  </si>
  <si>
    <t>GYE-23-ALT-TAN-1-0010</t>
  </si>
  <si>
    <t>GYE-23-ALT-TAN-1-0011</t>
  </si>
  <si>
    <t>GYE-23-ALT-TAN-1-0012</t>
  </si>
  <si>
    <t>GYE-23-ALT-TAN-1-0013</t>
  </si>
  <si>
    <t>GYE-23-ALT-TAN-1-0014</t>
  </si>
  <si>
    <t>GYE-23-ALT-TAN-1-0015</t>
  </si>
  <si>
    <t>GYE-23-ALT-TAN-1-0016</t>
  </si>
  <si>
    <t>GYE-23-ALT-TAN-1-0017</t>
  </si>
  <si>
    <t>GYE-23-ALT-TAN-1-0018</t>
  </si>
  <si>
    <t>GYE-23-ALT-TAN-1-0019</t>
  </si>
  <si>
    <t>GYE-23-ALT-TAN-1-0020</t>
  </si>
  <si>
    <t>GYE-23-ALT-TAN-1-0021</t>
  </si>
  <si>
    <t>GYE-23-ALT-TAN-1-0023</t>
  </si>
  <si>
    <t>GYE-23-ALT-TAN-1-0025</t>
  </si>
  <si>
    <t>GYE-23-ALT-TAN-1-0026</t>
  </si>
  <si>
    <t>GYE-23-ALT-TAN-1-0027</t>
  </si>
  <si>
    <t>GYE-23-ALT-TAN-1-0028</t>
  </si>
  <si>
    <t>GYE-23-ALT-TAN-1-0029</t>
  </si>
  <si>
    <t>GYE-23-ALT-TAN-1-0030</t>
  </si>
  <si>
    <t>GYE-23-ALT-TAN-1-0031</t>
  </si>
  <si>
    <t>GYE-23-ALT-TAN-1-0033</t>
  </si>
  <si>
    <t>Szama Da Noj - Vigyázz Reánk Egyesület</t>
  </si>
  <si>
    <t>GYE-23-ALT-TAN-1-0036</t>
  </si>
  <si>
    <t>GYE-23-ALT-TAN-1-0037</t>
  </si>
  <si>
    <t>GYE-23-ALT-TAN-1-0039</t>
  </si>
  <si>
    <t>GYE-23-ALT-TAN-1-0040</t>
  </si>
  <si>
    <t>GYE-23-ALT-TAN-1-0041</t>
  </si>
  <si>
    <t>GYE-23-ALT-TAN-1-0043</t>
  </si>
  <si>
    <t>Lungo Drom Országos Cigány Érdekvédelmi és Polgári Szövetség Csobádi Tagszervezete</t>
  </si>
  <si>
    <t>GYE-23-ALT-TAN-1-0044</t>
  </si>
  <si>
    <t>GYE-23-ALT-TAN-1-0045</t>
  </si>
  <si>
    <t>GYE-23-ALT-TAN-1-0046</t>
  </si>
  <si>
    <t>GYE-23-ALT-TAN-1-0054</t>
  </si>
  <si>
    <t>GYE-23-ALT-TAN-1-0055</t>
  </si>
  <si>
    <t>GYE-23-ALT-TAN-1-0056</t>
  </si>
  <si>
    <t>GYE-23-ALT-TAN-1-0057</t>
  </si>
  <si>
    <t>Józsefváros Közösségeiért Nonprofit Zrt.</t>
  </si>
  <si>
    <t>GYE-23-ALT-TAN-1-0058</t>
  </si>
  <si>
    <t>GYE-23-ALT-TAN-1-0059</t>
  </si>
  <si>
    <t xml:space="preserve"> Rév Egyesület Méra</t>
  </si>
  <si>
    <t>GYE-23-ALT-TAN-1-0060</t>
  </si>
  <si>
    <t>Rév Egyesület Méra</t>
  </si>
  <si>
    <t>GYE-23-ALT-TAN-1-0061</t>
  </si>
  <si>
    <t>GYE-23-ALT-TAN-1-0062</t>
  </si>
  <si>
    <t>GYE-23-ALT-TAN-1-0064</t>
  </si>
  <si>
    <t>GYE-23-ALT-TAN-1-0065</t>
  </si>
  <si>
    <t>GYE-23-ALT-TAN-1-0066</t>
  </si>
  <si>
    <t>GYE-23-ALT-TAN-1-0067</t>
  </si>
  <si>
    <t>GYE-23-ALT-TAN-1-0068</t>
  </si>
  <si>
    <t>GYE-23-ALT-TAN-1-0069</t>
  </si>
  <si>
    <t>GYE-23-ALT-TAN-1-0070</t>
  </si>
  <si>
    <t>GYE-23-ALT-TAN-1-0071</t>
  </si>
  <si>
    <t>GYE-23-ALT-TAN-1-0072</t>
  </si>
  <si>
    <t>GYE-23-ALT-TAN-1-0073</t>
  </si>
  <si>
    <t>GYE-23-ALT-TAN-1-0074</t>
  </si>
  <si>
    <t>Dosta Sas Kulturális és Jogvédő Egyesület</t>
  </si>
  <si>
    <t>GYE-23-ALT-TAN-1-0075</t>
  </si>
  <si>
    <t>GYE-23-ALT-TAN-1-0076</t>
  </si>
  <si>
    <t>GYE-23-ALT-TAN-1-0077</t>
  </si>
  <si>
    <t>GYE-23-ALT-TAN-1-0080</t>
  </si>
  <si>
    <t>GYE-23-ALT-TAN-1-0085</t>
  </si>
  <si>
    <t>GYE-23-ALT-TAN-1-0090</t>
  </si>
  <si>
    <t>GYE-23-ALT-TAN-1-0092</t>
  </si>
  <si>
    <t>GYE-23-ALT-TAN-1-0095</t>
  </si>
  <si>
    <t>A Bicskei I.sz.Általános Iskoláért Közalapítvány</t>
  </si>
  <si>
    <t>GYE-23-ALT-TAN-1-0097</t>
  </si>
  <si>
    <t>GYE-23-ALT-TAN-1-0098</t>
  </si>
  <si>
    <t xml:space="preserve">Hét Kútforrás Szociális Alapítvány </t>
  </si>
  <si>
    <t>GYE-23-ALT-TAN-1-0099</t>
  </si>
  <si>
    <t>GYE-23-ALT-TAN-1-0100</t>
  </si>
  <si>
    <t>GYE-23-ALT-TAN-1-0101</t>
  </si>
  <si>
    <t>GYE-23-ALT-TAN-1-0105</t>
  </si>
  <si>
    <t>GYE-23-ALT-TAN-1-0107</t>
  </si>
  <si>
    <t>GYE-23-ALT-TAN-1-0111</t>
  </si>
  <si>
    <t>GYE-23-ALT-TAN-1-0112</t>
  </si>
  <si>
    <t>GYE-23-ALT-TAN-1-0113</t>
  </si>
  <si>
    <t>GYE-23-ALT-TAN-1-0115</t>
  </si>
  <si>
    <t>Számíthatsz Ránk! Egyesület</t>
  </si>
  <si>
    <t>GYE-23-ALT-TAN-1-0116</t>
  </si>
  <si>
    <t>ÁGOTA Alapítvány</t>
  </si>
  <si>
    <t>GYE-23-ALT-TAN-1-0117</t>
  </si>
  <si>
    <t>GYE-23-ALT-TAN-1-0118</t>
  </si>
  <si>
    <t>GYE-23-ALT-TAN-1-0120</t>
  </si>
  <si>
    <t>Amenca - Velünk Európába Szervezet</t>
  </si>
  <si>
    <t>GYE-23-ALT-TAN-1-0122</t>
  </si>
  <si>
    <t>GYE-23-ALT-TAN-1-0123</t>
  </si>
  <si>
    <t>GYE-23-ALT-TAN-1-0124</t>
  </si>
  <si>
    <t>GYE-23-ALT-TAN-1-0125</t>
  </si>
  <si>
    <t>GYE-23-ALT-TAN-1-0126</t>
  </si>
  <si>
    <t>GYE-23-ALT-TAN-1-0127</t>
  </si>
  <si>
    <t>GYE-23-ALT-TAN-1-0128</t>
  </si>
  <si>
    <t>GYE-23-ALT-TAN-1-0129</t>
  </si>
  <si>
    <t>GYE-23-ALT-TAN-1-0130</t>
  </si>
  <si>
    <t>GYE-23-ALT-TAN-1-0131</t>
  </si>
  <si>
    <t>GYE-23-ALT-TAN-1-0132</t>
  </si>
  <si>
    <t>GYE-23-ALT-TAN-1-0133</t>
  </si>
  <si>
    <t>GYE-23-ALT-TAN-1-0134</t>
  </si>
  <si>
    <t>GYE-23-ALT-TAN-1-0137</t>
  </si>
  <si>
    <t>GYE-23-ALT-TAN-1-0139</t>
  </si>
  <si>
    <t>GYE-23-ALT-TAN-1-0140</t>
  </si>
  <si>
    <t>Küzdjünk Együtt Roma Egyesület</t>
  </si>
  <si>
    <t>GYE-23-ALT-TAN-1-0141</t>
  </si>
  <si>
    <t>GYE-23-ALT-TAN-1-0142</t>
  </si>
  <si>
    <t>GYE-23-ALT-TAN-1-0143</t>
  </si>
  <si>
    <t>GYE-23-ALT-TAN-1-0145</t>
  </si>
  <si>
    <t>GYE-23-ALT-TAN-1-0150</t>
  </si>
  <si>
    <t>GYE-23-ALT-TAN-1-0152</t>
  </si>
  <si>
    <t>Kaposvár Megyei Jogú Város Önkormányzata</t>
  </si>
  <si>
    <t>GYE-23-ALT-TAN-1-0153</t>
  </si>
  <si>
    <t>GYE-23-ALT-TAN-1-0154</t>
  </si>
  <si>
    <t>GYE-23-ALT-TAN-1-0155</t>
  </si>
  <si>
    <t>GYE-23-ALT-TAN-1-0158</t>
  </si>
  <si>
    <t>GYE-23-ALT-TAN-1-0159</t>
  </si>
  <si>
    <t>GYE-23-ALT-TAN-1-0160</t>
  </si>
  <si>
    <t>GYE-23-ALT-TAN-1-0161</t>
  </si>
  <si>
    <t>GYE-23-ALT-TAN-1-0162</t>
  </si>
  <si>
    <t>GYE-23-ALT-TAN-1-0163</t>
  </si>
  <si>
    <t>GYE-23-ALT-TAN-1-0164</t>
  </si>
  <si>
    <t>GYE-23-ALT-TAN-1-0165</t>
  </si>
  <si>
    <t>GYE-23-ALT-TAN-1-0166</t>
  </si>
  <si>
    <t>GYE-23-ALT-TAN-1-0167</t>
  </si>
  <si>
    <t>GYE-23-ALT-TAN-1-0168</t>
  </si>
  <si>
    <t>GYE-23-ALT-TAN-1-0171</t>
  </si>
  <si>
    <t>GYE-23-ALT-TAN-1-0173</t>
  </si>
  <si>
    <t>Roma Láng Egyesület</t>
  </si>
  <si>
    <t>GYE-23-ALT-TAN-1-0174</t>
  </si>
  <si>
    <t>"Helyet!" Alapítvány</t>
  </si>
  <si>
    <t>GYE-23-ALT-TAN-1-0177</t>
  </si>
  <si>
    <t>Don Bosco Szalezi Társasága</t>
  </si>
  <si>
    <t>GYE-23-ALT-TAN-1-0178</t>
  </si>
  <si>
    <t>GYE-23-ALT-TAN-1-0180</t>
  </si>
  <si>
    <t>GYE-23-ALT-TAN-1-0181</t>
  </si>
  <si>
    <t>KOMA 08 Művészeti Közhasznú Nonprofit Kft.</t>
  </si>
  <si>
    <t>GYE-23-ALT-TAN-1-0182</t>
  </si>
  <si>
    <t>Észak-Keleti Átjáró Kultúrális és Tudományos Közhasznú Egyesület</t>
  </si>
  <si>
    <t>GYE-23-ALT-TAN-1-0185</t>
  </si>
  <si>
    <t>GYE-23-ALT-TAN-1-0187</t>
  </si>
  <si>
    <t>EU Roma Országos Egyesület</t>
  </si>
  <si>
    <t>GYE-23-ALT-TAN-1-0188</t>
  </si>
  <si>
    <t>GYE-23-ALT-TAN-1-0189</t>
  </si>
  <si>
    <t>Baptista Szeretetszolgálat Egyházi Jogi Személy</t>
  </si>
  <si>
    <t>GYE-23-ALT-TAN-1-0190</t>
  </si>
  <si>
    <t>GYE-23-ALT-TAN-1-0192</t>
  </si>
  <si>
    <t>GYE-23-ALT-TAN-1-0194</t>
  </si>
  <si>
    <t>GYE-23-ALT-TAN-1-0195</t>
  </si>
  <si>
    <t>GYE-23-ALT-TAN-1-0196</t>
  </si>
  <si>
    <t>GYE-23-ALT-TAN-1-0199</t>
  </si>
  <si>
    <t>GYE-23-ALT-TAN-1-0200</t>
  </si>
  <si>
    <t>GYE-23-ALT-TAN-1-0201</t>
  </si>
  <si>
    <t>GYE-23-ALT-TAN-1-0202</t>
  </si>
  <si>
    <t>GYE-23-ALT-TAN-1-0205</t>
  </si>
  <si>
    <t>GYE-23-ALT-TAN-1-0206</t>
  </si>
  <si>
    <t>GYE-23-ALT-TAN-1-0210</t>
  </si>
  <si>
    <t>GYE-23-ALT-TAN-1-0214</t>
  </si>
  <si>
    <t>GYE-23-ALT-TAN-1-0215</t>
  </si>
  <si>
    <t>GYE-23-ALT-TAN-1-0216</t>
  </si>
  <si>
    <t>GYE-23-ALT-TAN-1-0217</t>
  </si>
  <si>
    <t>GYE-23-ALT-TAN-1-0218</t>
  </si>
  <si>
    <t>GYE-23-ALT-TAN-1-0219</t>
  </si>
  <si>
    <t>GYE-23-ALT-TAN-1-0220</t>
  </si>
  <si>
    <t>GYE-23-ALT-TAN-1-0222</t>
  </si>
  <si>
    <t>Egészséges Testért - Egészséges Lélekért Egyesület</t>
  </si>
  <si>
    <t>GYE-23-ALT-TAN-1-0223</t>
  </si>
  <si>
    <t>GYE-23-ALT-TAN-1-0224</t>
  </si>
  <si>
    <t>GYE-23-ALT-TAN-1-0226</t>
  </si>
  <si>
    <t>GYE-23-ALT-TAN-1-0227</t>
  </si>
  <si>
    <t>GYE-23-ALT-TAN-1-0229</t>
  </si>
  <si>
    <t>GYE-23-ALT-TAN-1-0235</t>
  </si>
  <si>
    <t>GYE-23-ALT-TAN-1-0241</t>
  </si>
  <si>
    <t>GYE-23-ALT-TAN-1-0242</t>
  </si>
  <si>
    <t>GYE-23-ALT-TAN-1-0243</t>
  </si>
  <si>
    <t>GYE-23-ALT-TAN-1-0244</t>
  </si>
  <si>
    <t>GYE-23-ALT-TAN-1-0247</t>
  </si>
  <si>
    <t>GYE-23-ALT-TAN-1-0248</t>
  </si>
  <si>
    <t>GYE-23-ALT-TAN-1-0251</t>
  </si>
  <si>
    <t>GYE-23-ALT-TAN-1-0252</t>
  </si>
  <si>
    <t>GYE-23-ALT-TAN-1-0253</t>
  </si>
  <si>
    <t>GYE-23-ALT-TAN-1-0256</t>
  </si>
  <si>
    <t>GYE-23-ALT-TAN-1-0265</t>
  </si>
  <si>
    <t>GYE-23-ALT-TAN-1-0266</t>
  </si>
  <si>
    <t>GYE-23-ALT-TAN-1-0267</t>
  </si>
  <si>
    <t>GYE-23-ALT-TAN-1-0269</t>
  </si>
  <si>
    <t>GYE-23-ALT-TAN-1-0270</t>
  </si>
  <si>
    <t>GYE-23-ALT-TAN-1-0275</t>
  </si>
  <si>
    <t>GYE-23-ALT-TAN-1-0278</t>
  </si>
  <si>
    <t>Vizsolyi Református Egyházközség</t>
  </si>
  <si>
    <t>GYE-23-ALT-TAN-1-0281</t>
  </si>
  <si>
    <t>FICSAK Hernádnémeti Alapítvány</t>
  </si>
  <si>
    <t>GYE-23-ALT-TAN-1-0284</t>
  </si>
  <si>
    <t>GYE-23-ALT-TAN-1-0287</t>
  </si>
  <si>
    <t>GYE-23-ALT-TAN-1-0290</t>
  </si>
  <si>
    <t>Szombathelyi Egyházmegyei Karitász</t>
  </si>
  <si>
    <t>GYE-23-ALT-TAN-1-0291</t>
  </si>
  <si>
    <t>GYE-23-ALT-TAN-1-0293</t>
  </si>
  <si>
    <t>Civil Integráció Közhasznú Alapítvány</t>
  </si>
  <si>
    <t>GYE-23-ALT-TAN-1-0296</t>
  </si>
  <si>
    <t>Nő a Siker Alapítvány</t>
  </si>
  <si>
    <t>GYE-23-ALT-TAN-1-0298</t>
  </si>
  <si>
    <t>2024. évi minimálbér és garantált bérminimum</t>
  </si>
  <si>
    <t>2024. évi működési támogatás</t>
  </si>
  <si>
    <t>2024. "                  "</t>
  </si>
  <si>
    <t>2024."                       "</t>
  </si>
  <si>
    <t>2024. "                    "</t>
  </si>
  <si>
    <t>Biharkeresztesi Napkelet Tanoda</t>
  </si>
  <si>
    <t>Ében Tanoda</t>
  </si>
  <si>
    <t>Hajnalcsillag Tanoda</t>
  </si>
  <si>
    <t>Kisszekeresi Tanoda</t>
  </si>
  <si>
    <t>Komádi Tanoda</t>
  </si>
  <si>
    <t>Okányi Tanoda</t>
  </si>
  <si>
    <t>Sellyei Tanoda</t>
  </si>
  <si>
    <t>Szatmárcsekei Tanoda</t>
  </si>
  <si>
    <t>Szendrői Mustármag Tanoda</t>
  </si>
  <si>
    <t>Piliscsabai Tanoda</t>
  </si>
  <si>
    <t>Pilisvörösvári Fecskefészek Tanoda</t>
  </si>
  <si>
    <t>Hódos Tanoda</t>
  </si>
  <si>
    <t>Válaszút Tanoda</t>
  </si>
  <si>
    <t>Betlehemi Csillag Tanoda</t>
  </si>
  <si>
    <t>Csiga-Ház Szociális Szolgáltató Intézmény és Életrevalók Szentmártoni Tanoda</t>
  </si>
  <si>
    <t>Bátonyterenyei Tanoda</t>
  </si>
  <si>
    <t>Győrszemerei Tanoda</t>
  </si>
  <si>
    <t>Mátraverebélyi Tanoda</t>
  </si>
  <si>
    <t>Lucfalvai Tanoda</t>
  </si>
  <si>
    <t>Rácz Aladár Tanoda</t>
  </si>
  <si>
    <t>Bölcs Bagoly Tanoda</t>
  </si>
  <si>
    <t>Esély a tanulásra- Hajdúböszörményi Tanoda</t>
  </si>
  <si>
    <t>Tisztaforrás Tanoda</t>
  </si>
  <si>
    <t>"Hernád-völgyi Jövő - Nyitott Kapuk Tanodája"</t>
  </si>
  <si>
    <t>Esély a tanulásra- Hajdúnánási Tanoda</t>
  </si>
  <si>
    <t>Játékvarázs Tanoda</t>
  </si>
  <si>
    <t>Gilvánfai Tanoda</t>
  </si>
  <si>
    <t>Tanoda Családokkal - Girincs</t>
  </si>
  <si>
    <t>Alsószentmártoni Tanoda</t>
  </si>
  <si>
    <t>Hullócsillag Tanoda</t>
  </si>
  <si>
    <t>Sajó-Híd Tanoda</t>
  </si>
  <si>
    <t>Márka Tanoda</t>
  </si>
  <si>
    <t>Csörögi Tanoda</t>
  </si>
  <si>
    <t>MINDSZENTI TANODA</t>
  </si>
  <si>
    <t>Fészek Tanoda</t>
  </si>
  <si>
    <t>Oltalom Szeretetszolgálat</t>
  </si>
  <si>
    <t>Szent Demeter Szeretetszolgálat</t>
  </si>
  <si>
    <t>Zsendülő Tanoda</t>
  </si>
  <si>
    <t>Nyíregyházi Egyházmegye Tanoda Irányító Szervezete</t>
  </si>
  <si>
    <t>Kerecsendi Sólymok Tanoda</t>
  </si>
  <si>
    <t>Csodaszarvas Tanoda</t>
  </si>
  <si>
    <t>Csillagtúra Tanoda</t>
  </si>
  <si>
    <t>Napsugár Tele-Tanoda</t>
  </si>
  <si>
    <t>Újrónafői Tanoda</t>
  </si>
  <si>
    <t>TASAK Tanoda</t>
  </si>
  <si>
    <t>Lá rázá dá szaré – Napfény Tanoda</t>
  </si>
  <si>
    <t>Balástyai Motiváció Tanoda</t>
  </si>
  <si>
    <t>Erdőhát Tanoda</t>
  </si>
  <si>
    <t>Érckő Tanoda</t>
  </si>
  <si>
    <t>Kerecsendi Kiss Márton Tanoda</t>
  </si>
  <si>
    <t>Kanázsvár Tanoda</t>
  </si>
  <si>
    <t>Szent Márton Tanoda</t>
  </si>
  <si>
    <t>Piarista Tanoda</t>
  </si>
  <si>
    <t>Alsónemesapáti Várlak Tanoda</t>
  </si>
  <si>
    <t>Marista TIP Tanoda</t>
  </si>
  <si>
    <t>GASTRO-KER TANODA</t>
  </si>
  <si>
    <t>Életrevalók Tanoda</t>
  </si>
  <si>
    <t>Hajdúszováti Tanoda</t>
  </si>
  <si>
    <t>ÁGOTA Tanoda</t>
  </si>
  <si>
    <t>Boldog Gertrúd Központ</t>
  </si>
  <si>
    <t>Czinka Panna Tanoda</t>
  </si>
  <si>
    <t>Neville Tanoda</t>
  </si>
  <si>
    <t>Továbbra is kapjanak ők is egy esélyt Tanoda</t>
  </si>
  <si>
    <t>Kilátó Tanoda Etes</t>
  </si>
  <si>
    <t>Ezüsthíd Tanoda</t>
  </si>
  <si>
    <t>Görög Demeter Tanoda</t>
  </si>
  <si>
    <t>Örkényi Nebuló Tanoda</t>
  </si>
  <si>
    <t>Győri Tanoda-Klub</t>
  </si>
  <si>
    <t>Szent Miklós Tanoda</t>
  </si>
  <si>
    <t>Forrás Görögkatolikus Tanoda</t>
  </si>
  <si>
    <t>Paraklisz Tanoda</t>
  </si>
  <si>
    <t>Mosonmagyaróvári Tanoda</t>
  </si>
  <si>
    <t>Értékmentő Tanoda</t>
  </si>
  <si>
    <t>Szegedi Motiváció Tanoda</t>
  </si>
  <si>
    <t>Csillagfény Tanoda</t>
  </si>
  <si>
    <t>Tarnai Tanoda</t>
  </si>
  <si>
    <t>Kaposvári Humánszolgáltatási Gondnokság</t>
  </si>
  <si>
    <t>Pácin Tanodája</t>
  </si>
  <si>
    <t>"Csakazértis" Tanoda Ózd</t>
  </si>
  <si>
    <t>Máltanoda Lyukóvölgy</t>
  </si>
  <si>
    <t>Jakabszállási Utak és Esélyek Tanoda</t>
  </si>
  <si>
    <t>Szabadszállási Tudástár és Tini Tanoda</t>
  </si>
  <si>
    <t>POM-POM Tanoda Erk</t>
  </si>
  <si>
    <t>Kővár Tanoda Tiszabura</t>
  </si>
  <si>
    <t>Gézengúz Tanoda Tarnabod</t>
  </si>
  <si>
    <t>Tabán Tanoda Monor</t>
  </si>
  <si>
    <t>Csimota Tanoda Tiszabő</t>
  </si>
  <si>
    <t>Gyulaj Tanodája</t>
  </si>
  <si>
    <t>Máltai Tankuckó Tanoda</t>
  </si>
  <si>
    <t>Segítő Kéz Tanoda</t>
  </si>
  <si>
    <t>Még több mosolyt az arcokra Tanoda</t>
  </si>
  <si>
    <t>Kölcsey Tanoda</t>
  </si>
  <si>
    <t>Csillag-Cserhaj Szolgáltató Ház és Kis-Csillag Tanoda</t>
  </si>
  <si>
    <t>Szalézi Rendház Kazincbarcika</t>
  </si>
  <si>
    <t>Magyar Ökumenikus Segélyszervezet Szociális és Fejlesztő Központ, Olaszliszka Fejlesztő Ház</t>
  </si>
  <si>
    <t>Hangya Tanoda</t>
  </si>
  <si>
    <t>Csobánkai Tanoda</t>
  </si>
  <si>
    <t>Cívis Tanoda</t>
  </si>
  <si>
    <t xml:space="preserve">Varázsvilág Tanoda </t>
  </si>
  <si>
    <t>Magyi Tanoda</t>
  </si>
  <si>
    <t>Sprint Tanoda</t>
  </si>
  <si>
    <t>Ferencvárosi Tanoda</t>
  </si>
  <si>
    <t>Gondviselés Háza - Közösségi Tanoda Kadarkút</t>
  </si>
  <si>
    <t>Gondviselés Háza Dunaföldvár Tanodája</t>
  </si>
  <si>
    <t>Érted Neked Tanoda</t>
  </si>
  <si>
    <t>Szitakötő Tanoda</t>
  </si>
  <si>
    <t>Nyitott Kuckó Tanoda</t>
  </si>
  <si>
    <t>Tiszalúc Tanulni Tanulok Tanodája</t>
  </si>
  <si>
    <t>Aranyhíd Tanoda</t>
  </si>
  <si>
    <t>Meszesi Tanoda</t>
  </si>
  <si>
    <t>A MI HÁZUNK Marista Közösségi Ház</t>
  </si>
  <si>
    <t>Tiszatarján Tanoda</t>
  </si>
  <si>
    <t>Pátkai Református Tanoda</t>
  </si>
  <si>
    <t>Bagaméri Start Tanoda</t>
  </si>
  <si>
    <t>Kompánia Tanoda</t>
  </si>
  <si>
    <t>ETELE - Tanoda</t>
  </si>
  <si>
    <t>Van Helyed Stúdió Tanodája</t>
  </si>
  <si>
    <t>Iránytű Tanoda</t>
  </si>
  <si>
    <t>NEN ADOM FEL KÁZSMÁRK EGYESÜLET</t>
  </si>
  <si>
    <t>Tanoda a Halmaji Fiatalokért</t>
  </si>
  <si>
    <t>Porcsalmai Kolibri Tanoda</t>
  </si>
  <si>
    <t>SZAFI Tanoda</t>
  </si>
  <si>
    <t>Mád Szent Erzsébet Tanoda</t>
  </si>
  <si>
    <t>Tarcali Mária Ház Tanoda</t>
  </si>
  <si>
    <t>Esély a tanuláshoz Alapítvány Fürge Diák Tanodája</t>
  </si>
  <si>
    <t>Tarjáni Tanoda</t>
  </si>
  <si>
    <t>Kincses Sziget Tanoda Szendrőládon</t>
  </si>
  <si>
    <t>Nagykanizsai "Lumina-Lámpás" Tanoda</t>
  </si>
  <si>
    <t>Kincses Sziget Tanoda Szendrőben</t>
  </si>
  <si>
    <t>Kaposfői Tanoda</t>
  </si>
  <si>
    <t>Ötletfa Tanoda</t>
  </si>
  <si>
    <t>Kincses Sziget Tanoda Edelényben</t>
  </si>
  <si>
    <t>Kincses Sziget Tanoda Perkupán</t>
  </si>
  <si>
    <t>Felsőnyárád - Csillagfény Tanoda</t>
  </si>
  <si>
    <t>Zádorfalva Csillagai Tanoda</t>
  </si>
  <si>
    <t>Vizsolyi Magvető Refomrátus Tanoda</t>
  </si>
  <si>
    <t>Symphonia Tanoda</t>
  </si>
  <si>
    <t>Szombathelyi Egyházmegyei Karitász Forrás Tanoda</t>
  </si>
  <si>
    <t>Fulókércsi Tanoda</t>
  </si>
  <si>
    <t>VÁR Tanoda</t>
  </si>
  <si>
    <t>Nő a Tudás Tanoda</t>
  </si>
  <si>
    <t>Új esély Tanoda</t>
  </si>
  <si>
    <t>Európai Cigány Közösségek Szövetsége</t>
  </si>
  <si>
    <t xml:space="preserve">Lehetőség Családoknak 2005 Alapítvány </t>
  </si>
  <si>
    <t>FreeDrom Egyesület</t>
  </si>
  <si>
    <t>Bács-Kiskun Vármegyei Tudományos Ismeretterjesztő Társulat</t>
  </si>
  <si>
    <t>Koinonia Sátoraljaújhelyért és Zemplénért Baráti Közhasznú Egyesület</t>
  </si>
  <si>
    <t>Demokratikus Roma Vezetők Egyesülete</t>
  </si>
  <si>
    <t>Többet, Együtt Egymásért Roma Alapítvány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</si>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</sst>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#,##0\ &quot;Ft&quot;;\-#,##0\ &quot;Ft&quot;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  <numFmt numFmtId="165" formatCode="#,##0_ ;\-#,##0\ "/>
    <numFmt numFmtId="166" formatCode="#,##0\ &quot;Ft&quot;"/>
    <numFmt numFmtId="167" formatCode="_-* #,##0.00_-;\-* #,##0.00_-;_-* &quot;-&quot;??_-;_-@_-"/>
    <numFmt numFmtId="168" formatCode="_-* #,##0.00\ _F_t_-;\-* #,##0.00\ _F_t_-;_-* \-??\ _F_t_-;_-@_-"/>
    <numFmt numFmtId="169" formatCode="_-* #,##0\ [$Ft-40E]_-;\-* #,##0\ [$Ft-40E]_-;_-* &quot;-&quot;??\ [$Ft-40E]_-;_-@_-"/>
  </numFmts>
  <fonts count="40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color rgb="FFFFFFFF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i/>
      <sz val="12"/>
      <color rgb="FF000000"/>
      <name val="Times New Roman"/>
      <family val="1"/>
      <charset val="238"/>
    </font>
  </fonts>
  <fills count="4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58">
    <xf numFmtId="0" fontId="0" fillId="0" borderId="0"/>
    <xf numFmtId="0" fontId="5" fillId="0" borderId="0"/>
    <xf numFmtId="0" fontId="4" fillId="0" borderId="0"/>
    <xf numFmtId="167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3" fillId="0" borderId="18" applyNumberFormat="0" applyFill="0" applyAlignment="0" applyProtection="0"/>
    <xf numFmtId="0" fontId="14" fillId="0" borderId="19" applyNumberFormat="0" applyFill="0" applyAlignment="0" applyProtection="0"/>
    <xf numFmtId="0" fontId="15" fillId="0" borderId="20" applyNumberFormat="0" applyFill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21" applyNumberFormat="0" applyAlignment="0" applyProtection="0"/>
    <xf numFmtId="0" fontId="20" fillId="9" borderId="22" applyNumberFormat="0" applyAlignment="0" applyProtection="0"/>
    <xf numFmtId="0" fontId="21" fillId="9" borderId="21" applyNumberFormat="0" applyAlignment="0" applyProtection="0"/>
    <xf numFmtId="0" fontId="22" fillId="0" borderId="23" applyNumberFormat="0" applyFill="0" applyAlignment="0" applyProtection="0"/>
    <xf numFmtId="0" fontId="23" fillId="10" borderId="2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6" applyNumberFormat="0" applyFill="0" applyAlignment="0" applyProtection="0"/>
    <xf numFmtId="0" fontId="27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27" fillId="35" borderId="0" applyNumberFormat="0" applyBorder="0" applyAlignment="0" applyProtection="0"/>
    <xf numFmtId="0" fontId="3" fillId="0" borderId="0"/>
    <xf numFmtId="0" fontId="30" fillId="0" borderId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0" borderId="0"/>
    <xf numFmtId="0" fontId="32" fillId="0" borderId="0"/>
    <xf numFmtId="44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5" borderId="0" applyNumberFormat="0" applyBorder="0" applyAlignment="0" applyProtection="0"/>
    <xf numFmtId="0" fontId="31" fillId="0" borderId="0"/>
    <xf numFmtId="0" fontId="34" fillId="0" borderId="0"/>
    <xf numFmtId="41" fontId="3" fillId="0" borderId="0" applyFont="0" applyFill="0" applyBorder="0" applyAlignment="0" applyProtection="0"/>
    <xf numFmtId="168" fontId="31" fillId="0" borderId="0"/>
    <xf numFmtId="168" fontId="31" fillId="0" borderId="0"/>
    <xf numFmtId="168" fontId="31" fillId="0" borderId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0" fillId="0" borderId="0" applyFont="0" applyFill="0" applyBorder="0" applyAlignment="0" applyProtection="0"/>
    <xf numFmtId="168" fontId="31" fillId="0" borderId="0"/>
    <xf numFmtId="43" fontId="30" fillId="0" borderId="0" applyFont="0" applyFill="0" applyBorder="0" applyAlignment="0" applyProtection="0"/>
    <xf numFmtId="168" fontId="31" fillId="0" borderId="0"/>
    <xf numFmtId="43" fontId="30" fillId="0" borderId="0" applyFont="0" applyFill="0" applyBorder="0" applyAlignment="0" applyProtection="0"/>
    <xf numFmtId="168" fontId="31" fillId="0" borderId="0"/>
    <xf numFmtId="43" fontId="30" fillId="0" borderId="0" applyFont="0" applyFill="0" applyBorder="0" applyAlignment="0" applyProtection="0"/>
    <xf numFmtId="168" fontId="31" fillId="0" borderId="0"/>
    <xf numFmtId="168" fontId="31" fillId="0" borderId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6" fillId="0" borderId="0"/>
    <xf numFmtId="0" fontId="3" fillId="0" borderId="0"/>
    <xf numFmtId="0" fontId="32" fillId="0" borderId="0"/>
    <xf numFmtId="0" fontId="3" fillId="0" borderId="0"/>
    <xf numFmtId="0" fontId="36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7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7" fillId="0" borderId="0"/>
    <xf numFmtId="0" fontId="30" fillId="0" borderId="0"/>
    <xf numFmtId="0" fontId="3" fillId="0" borderId="0"/>
    <xf numFmtId="0" fontId="3" fillId="0" borderId="0"/>
    <xf numFmtId="0" fontId="35" fillId="0" borderId="0"/>
    <xf numFmtId="0" fontId="3" fillId="0" borderId="0"/>
    <xf numFmtId="0" fontId="38" fillId="0" borderId="0"/>
    <xf numFmtId="0" fontId="3" fillId="0" borderId="0"/>
    <xf numFmtId="0" fontId="38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7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8" fillId="7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41" fontId="3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0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41" fontId="3" fillId="0" borderId="0" applyFont="0" applyFill="0" applyBorder="0" applyAlignment="0" applyProtection="0"/>
    <xf numFmtId="0" fontId="3" fillId="11" borderId="25" applyNumberFormat="0" applyFont="0" applyAlignment="0" applyProtection="0"/>
    <xf numFmtId="0" fontId="3" fillId="11" borderId="25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0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3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3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1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1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1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4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1" fillId="4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1" fillId="39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1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1" fillId="4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43" fontId="3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31" fillId="0" borderId="0"/>
    <xf numFmtId="43" fontId="30" fillId="0" borderId="0" applyFont="0" applyFill="0" applyBorder="0" applyAlignment="0" applyProtection="0"/>
    <xf numFmtId="168" fontId="31" fillId="0" borderId="0"/>
    <xf numFmtId="168" fontId="31" fillId="0" borderId="0"/>
    <xf numFmtId="168" fontId="31" fillId="0" borderId="0"/>
    <xf numFmtId="43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11" borderId="25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5">
    <xf numFmtId="0" fontId="0" fillId="0" borderId="0" xfId="0"/>
    <xf numFmtId="0" fontId="6" fillId="0" borderId="9" xfId="0" applyFont="1" applyBorder="1" applyAlignment="1">
      <alignment horizontal="center" vertical="center" wrapText="1"/>
    </xf>
    <xf numFmtId="41" fontId="10" fillId="0" borderId="11" xfId="0" applyNumberFormat="1" applyFont="1" applyBorder="1" applyAlignment="1">
      <alignment vertical="center" wrapText="1"/>
    </xf>
    <xf numFmtId="41" fontId="10" fillId="0" borderId="11" xfId="0" applyNumberFormat="1" applyFont="1" applyFill="1" applyBorder="1" applyAlignment="1">
      <alignment vertical="top" wrapText="1"/>
    </xf>
    <xf numFmtId="41" fontId="10" fillId="0" borderId="9" xfId="0" applyNumberFormat="1" applyFont="1" applyBorder="1" applyAlignment="1">
      <alignment horizontal="center" wrapText="1"/>
    </xf>
    <xf numFmtId="3" fontId="7" fillId="0" borderId="2" xfId="0" applyNumberFormat="1" applyFont="1" applyBorder="1" applyAlignment="1">
      <alignment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Border="1" applyAlignment="1">
      <alignment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165" fontId="6" fillId="0" borderId="9" xfId="0" applyNumberFormat="1" applyFont="1" applyBorder="1" applyAlignment="1">
      <alignment vertical="center" wrapText="1"/>
    </xf>
    <xf numFmtId="41" fontId="6" fillId="0" borderId="9" xfId="0" applyNumberFormat="1" applyFont="1" applyBorder="1" applyAlignment="1">
      <alignment horizontal="center" vertical="center" wrapText="1"/>
    </xf>
    <xf numFmtId="4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165" fontId="6" fillId="0" borderId="0" xfId="0" applyNumberFormat="1" applyFont="1" applyBorder="1" applyAlignment="1">
      <alignment vertical="center" wrapText="1"/>
    </xf>
    <xf numFmtId="41" fontId="6" fillId="0" borderId="0" xfId="0" applyNumberFormat="1" applyFont="1" applyBorder="1" applyAlignment="1">
      <alignment horizontal="center" vertical="center" wrapText="1"/>
    </xf>
    <xf numFmtId="41" fontId="6" fillId="0" borderId="9" xfId="0" applyNumberFormat="1" applyFont="1" applyFill="1" applyBorder="1" applyAlignment="1">
      <alignment horizontal="center" vertical="center" wrapText="1"/>
    </xf>
    <xf numFmtId="41" fontId="10" fillId="0" borderId="12" xfId="0" applyNumberFormat="1" applyFont="1" applyBorder="1" applyAlignment="1">
      <alignment horizontal="center" wrapText="1"/>
    </xf>
    <xf numFmtId="0" fontId="10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vertical="center" wrapText="1"/>
    </xf>
    <xf numFmtId="0" fontId="6" fillId="0" borderId="9" xfId="0" applyFont="1" applyFill="1" applyBorder="1" applyAlignment="1">
      <alignment horizontal="center" wrapText="1"/>
    </xf>
    <xf numFmtId="49" fontId="6" fillId="0" borderId="9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41" fontId="10" fillId="0" borderId="12" xfId="0" applyNumberFormat="1" applyFont="1" applyBorder="1" applyAlignment="1">
      <alignment horizontal="center" vertical="center" wrapText="1"/>
    </xf>
    <xf numFmtId="3" fontId="7" fillId="3" borderId="17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3" fontId="7" fillId="0" borderId="9" xfId="0" applyNumberFormat="1" applyFont="1" applyBorder="1" applyAlignment="1">
      <alignment vertical="center" wrapText="1"/>
    </xf>
    <xf numFmtId="3" fontId="7" fillId="3" borderId="9" xfId="0" applyNumberFormat="1" applyFont="1" applyFill="1" applyBorder="1" applyAlignment="1">
      <alignment vertical="center" wrapText="1"/>
    </xf>
    <xf numFmtId="3" fontId="7" fillId="3" borderId="9" xfId="0" applyNumberFormat="1" applyFont="1" applyFill="1" applyBorder="1" applyAlignment="1">
      <alignment horizontal="center" vertical="center" wrapText="1"/>
    </xf>
    <xf numFmtId="3" fontId="6" fillId="0" borderId="9" xfId="0" applyNumberFormat="1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1" fontId="6" fillId="0" borderId="9" xfId="0" applyNumberFormat="1" applyFont="1" applyBorder="1" applyAlignment="1">
      <alignment horizontal="center" wrapText="1"/>
    </xf>
    <xf numFmtId="0" fontId="11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41" fontId="10" fillId="0" borderId="9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8" fillId="3" borderId="15" xfId="0" applyFont="1" applyFill="1" applyBorder="1" applyAlignment="1">
      <alignment vertical="center" wrapText="1"/>
    </xf>
    <xf numFmtId="0" fontId="8" fillId="0" borderId="0" xfId="0" applyFont="1" applyBorder="1" applyAlignment="1">
      <alignment wrapText="1"/>
    </xf>
    <xf numFmtId="164" fontId="6" fillId="0" borderId="0" xfId="0" applyNumberFormat="1" applyFont="1" applyBorder="1" applyAlignment="1">
      <alignment vertical="center" wrapText="1"/>
    </xf>
    <xf numFmtId="41" fontId="6" fillId="0" borderId="0" xfId="0" applyNumberFormat="1" applyFont="1" applyAlignment="1">
      <alignment horizontal="center" wrapText="1"/>
    </xf>
    <xf numFmtId="0" fontId="8" fillId="3" borderId="14" xfId="0" applyFont="1" applyFill="1" applyBorder="1" applyAlignment="1">
      <alignment vertical="center" wrapText="1"/>
    </xf>
    <xf numFmtId="41" fontId="6" fillId="0" borderId="0" xfId="0" applyNumberFormat="1" applyFont="1" applyAlignment="1">
      <alignment wrapText="1"/>
    </xf>
    <xf numFmtId="165" fontId="6" fillId="0" borderId="0" xfId="0" applyNumberFormat="1" applyFont="1" applyAlignment="1">
      <alignment wrapText="1"/>
    </xf>
    <xf numFmtId="0" fontId="6" fillId="0" borderId="11" xfId="0" applyFont="1" applyBorder="1" applyAlignment="1">
      <alignment wrapText="1"/>
    </xf>
    <xf numFmtId="41" fontId="6" fillId="0" borderId="0" xfId="0" applyNumberFormat="1" applyFont="1" applyBorder="1" applyAlignment="1">
      <alignment wrapText="1"/>
    </xf>
    <xf numFmtId="0" fontId="6" fillId="0" borderId="12" xfId="0" applyFont="1" applyBorder="1" applyAlignment="1">
      <alignment horizontal="center" vertical="center" wrapText="1"/>
    </xf>
    <xf numFmtId="1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1" applyFont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0" xfId="0" applyFont="1" applyAlignment="1">
      <alignment vertical="top" wrapText="1"/>
    </xf>
    <xf numFmtId="164" fontId="6" fillId="0" borderId="0" xfId="0" applyNumberFormat="1" applyFont="1" applyBorder="1" applyAlignment="1">
      <alignment horizontal="center" wrapText="1"/>
    </xf>
    <xf numFmtId="1" fontId="6" fillId="0" borderId="9" xfId="0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41" fontId="6" fillId="0" borderId="9" xfId="1" applyNumberFormat="1" applyFont="1" applyBorder="1" applyAlignment="1">
      <alignment horizontal="center" vertical="center" wrapText="1"/>
    </xf>
    <xf numFmtId="0" fontId="28" fillId="0" borderId="0" xfId="1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28" fillId="0" borderId="9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vertical="center" wrapText="1"/>
    </xf>
    <xf numFmtId="169" fontId="28" fillId="0" borderId="0" xfId="1" applyNumberFormat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vertical="center" wrapText="1"/>
    </xf>
    <xf numFmtId="165" fontId="6" fillId="0" borderId="9" xfId="1" applyNumberFormat="1" applyFont="1" applyBorder="1" applyAlignment="1">
      <alignment horizontal="center" vertical="center" wrapText="1"/>
    </xf>
    <xf numFmtId="41" fontId="5" fillId="0" borderId="9" xfId="1" applyNumberFormat="1" applyBorder="1" applyAlignment="1">
      <alignment horizontal="center" vertical="center" wrapText="1"/>
    </xf>
    <xf numFmtId="0" fontId="28" fillId="0" borderId="9" xfId="1" applyFont="1" applyFill="1" applyBorder="1" applyAlignment="1">
      <alignment horizontal="center" vertical="center" wrapText="1"/>
    </xf>
    <xf numFmtId="169" fontId="28" fillId="0" borderId="9" xfId="1" applyNumberFormat="1" applyFont="1" applyFill="1" applyBorder="1" applyAlignment="1">
      <alignment horizontal="center" vertical="center" wrapText="1"/>
    </xf>
    <xf numFmtId="0" fontId="28" fillId="0" borderId="9" xfId="1" applyFont="1" applyBorder="1" applyAlignment="1">
      <alignment horizontal="center" vertical="center" wrapText="1"/>
    </xf>
    <xf numFmtId="169" fontId="28" fillId="0" borderId="9" xfId="1" applyNumberFormat="1" applyFont="1" applyBorder="1" applyAlignment="1">
      <alignment horizontal="center" vertical="center" wrapText="1"/>
    </xf>
    <xf numFmtId="0" fontId="6" fillId="0" borderId="9" xfId="1" applyFont="1" applyBorder="1" applyAlignment="1">
      <alignment vertical="center" wrapText="1"/>
    </xf>
    <xf numFmtId="0" fontId="6" fillId="0" borderId="9" xfId="1" applyFont="1" applyFill="1" applyBorder="1" applyAlignment="1">
      <alignment vertical="center" wrapText="1"/>
    </xf>
    <xf numFmtId="41" fontId="5" fillId="0" borderId="9" xfId="1" applyNumberFormat="1" applyFill="1" applyBorder="1" applyAlignment="1">
      <alignment horizontal="center" vertical="center" wrapText="1"/>
    </xf>
    <xf numFmtId="5" fontId="6" fillId="0" borderId="9" xfId="1" applyNumberFormat="1" applyFont="1" applyFill="1" applyBorder="1" applyAlignment="1">
      <alignment vertical="center" wrapText="1"/>
    </xf>
    <xf numFmtId="166" fontId="6" fillId="0" borderId="9" xfId="1" applyNumberFormat="1" applyFont="1" applyBorder="1" applyAlignment="1">
      <alignment vertical="center" wrapText="1"/>
    </xf>
    <xf numFmtId="0" fontId="39" fillId="0" borderId="9" xfId="1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wrapText="1"/>
    </xf>
    <xf numFmtId="0" fontId="11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65" fontId="6" fillId="0" borderId="1" xfId="1" applyNumberFormat="1" applyFont="1" applyFill="1" applyBorder="1" applyAlignment="1">
      <alignment horizontal="center" vertical="center" wrapText="1"/>
    </xf>
    <xf numFmtId="41" fontId="6" fillId="0" borderId="9" xfId="1" applyNumberFormat="1" applyFont="1" applyFill="1" applyBorder="1" applyAlignment="1">
      <alignment horizontal="center" vertical="center" wrapText="1"/>
    </xf>
    <xf numFmtId="0" fontId="29" fillId="0" borderId="0" xfId="1" applyFont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1" fontId="7" fillId="0" borderId="12" xfId="0" applyNumberFormat="1" applyFont="1" applyBorder="1" applyAlignment="1">
      <alignment horizontal="center" vertical="center" wrapText="1"/>
    </xf>
    <xf numFmtId="41" fontId="10" fillId="0" borderId="9" xfId="0" applyNumberFormat="1" applyFont="1" applyBorder="1" applyAlignment="1">
      <alignment horizontal="center" vertical="center" wrapText="1"/>
    </xf>
    <xf numFmtId="0" fontId="10" fillId="0" borderId="9" xfId="0" applyNumberFormat="1" applyFont="1" applyBorder="1" applyAlignment="1">
      <alignment horizontal="center" vertical="center" wrapText="1"/>
    </xf>
    <xf numFmtId="1" fontId="10" fillId="0" borderId="9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1" fontId="10" fillId="0" borderId="16" xfId="0" applyNumberFormat="1" applyFont="1" applyBorder="1" applyAlignment="1">
      <alignment horizontal="center" vertical="center" wrapText="1"/>
    </xf>
    <xf numFmtId="41" fontId="10" fillId="0" borderId="1" xfId="0" applyNumberFormat="1" applyFont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horizontal="center" wrapText="1"/>
    </xf>
    <xf numFmtId="164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14" fontId="7" fillId="0" borderId="13" xfId="0" applyNumberFormat="1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166" fontId="7" fillId="0" borderId="7" xfId="0" applyNumberFormat="1" applyFont="1" applyBorder="1" applyAlignment="1">
      <alignment horizontal="left" vertical="center" wrapText="1"/>
    </xf>
    <xf numFmtId="166" fontId="7" fillId="0" borderId="8" xfId="0" applyNumberFormat="1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</cellXfs>
  <cellStyles count="1358">
    <cellStyle name="1. jelölőszín" xfId="20" builtinId="29" customBuiltin="1"/>
    <cellStyle name="2. jelölőszín" xfId="24" builtinId="33" customBuiltin="1"/>
    <cellStyle name="20% - 1. jelölőszín" xfId="21" builtinId="30" customBuiltin="1"/>
    <cellStyle name="20% - 1. jelölőszín 2" xfId="63"/>
    <cellStyle name="20% - 1. jelölőszín 2 2" xfId="183"/>
    <cellStyle name="20% - 1. jelölőszín 2 2 2" xfId="267"/>
    <cellStyle name="20% - 1. jelölőszín 2 2 2 2" xfId="268"/>
    <cellStyle name="20% - 1. jelölőszín 2 2 3" xfId="269"/>
    <cellStyle name="20% - 1. jelölőszín 2 2 3 2" xfId="270"/>
    <cellStyle name="20% - 1. jelölőszín 2 2 4" xfId="271"/>
    <cellStyle name="20% - 1. jelölőszín 2 2 5" xfId="266"/>
    <cellStyle name="20% - 1. jelölőszín 2 3" xfId="272"/>
    <cellStyle name="20% - 1. jelölőszín 2 3 2" xfId="273"/>
    <cellStyle name="20% - 1. jelölőszín 2 3 2 2" xfId="274"/>
    <cellStyle name="20% - 1. jelölőszín 2 3 3" xfId="275"/>
    <cellStyle name="20% - 1. jelölőszín 2 4" xfId="276"/>
    <cellStyle name="20% - 1. jelölőszín 2 4 2" xfId="277"/>
    <cellStyle name="20% - 1. jelölőszín 2 5" xfId="278"/>
    <cellStyle name="20% - 1. jelölőszín 2 6" xfId="279"/>
    <cellStyle name="20% - 1. jelölőszín 2 7" xfId="265"/>
    <cellStyle name="20% - 1. jelölőszín 3" xfId="62"/>
    <cellStyle name="20% - 1. jelölőszín 3 2" xfId="182"/>
    <cellStyle name="20% - 1. jelölőszín 3 2 2" xfId="282"/>
    <cellStyle name="20% - 1. jelölőszín 3 2 2 2" xfId="283"/>
    <cellStyle name="20% - 1. jelölőszín 3 2 3" xfId="284"/>
    <cellStyle name="20% - 1. jelölőszín 3 2 3 2" xfId="285"/>
    <cellStyle name="20% - 1. jelölőszín 3 2 4" xfId="286"/>
    <cellStyle name="20% - 1. jelölőszín 3 2 5" xfId="281"/>
    <cellStyle name="20% - 1. jelölőszín 3 3" xfId="287"/>
    <cellStyle name="20% - 1. jelölőszín 3 3 2" xfId="288"/>
    <cellStyle name="20% - 1. jelölőszín 3 4" xfId="289"/>
    <cellStyle name="20% - 1. jelölőszín 3 4 2" xfId="290"/>
    <cellStyle name="20% - 1. jelölőszín 3 5" xfId="291"/>
    <cellStyle name="20% - 1. jelölőszín 3 6" xfId="280"/>
    <cellStyle name="20% - 1. jelölőszín 4" xfId="167"/>
    <cellStyle name="20% - 1. jelölőszín 4 2" xfId="293"/>
    <cellStyle name="20% - 1. jelölőszín 4 2 2" xfId="294"/>
    <cellStyle name="20% - 1. jelölőszín 4 3" xfId="295"/>
    <cellStyle name="20% - 1. jelölőszín 4 3 2" xfId="296"/>
    <cellStyle name="20% - 1. jelölőszín 4 4" xfId="297"/>
    <cellStyle name="20% - 1. jelölőszín 4 5" xfId="292"/>
    <cellStyle name="20% - 1. jelölőszín 5" xfId="298"/>
    <cellStyle name="20% - 1. jelölőszín 5 2" xfId="299"/>
    <cellStyle name="20% - 1. jelölőszín 6" xfId="300"/>
    <cellStyle name="20% - 1. jelölőszín 6 2" xfId="301"/>
    <cellStyle name="20% - 1. jelölőszín 7" xfId="302"/>
    <cellStyle name="20% - 1. jelölőszín 7 2" xfId="303"/>
    <cellStyle name="20% - 1. jelölőszín 8" xfId="304"/>
    <cellStyle name="20% - 1. jelölőszín 9" xfId="252"/>
    <cellStyle name="20% - 2. jelölőszín" xfId="25" builtinId="34" customBuiltin="1"/>
    <cellStyle name="20% - 2. jelölőszín 2" xfId="65"/>
    <cellStyle name="20% - 2. jelölőszín 2 2" xfId="185"/>
    <cellStyle name="20% - 2. jelölőszín 2 2 2" xfId="307"/>
    <cellStyle name="20% - 2. jelölőszín 2 2 2 2" xfId="308"/>
    <cellStyle name="20% - 2. jelölőszín 2 2 3" xfId="309"/>
    <cellStyle name="20% - 2. jelölőszín 2 2 3 2" xfId="310"/>
    <cellStyle name="20% - 2. jelölőszín 2 2 4" xfId="311"/>
    <cellStyle name="20% - 2. jelölőszín 2 2 5" xfId="306"/>
    <cellStyle name="20% - 2. jelölőszín 2 3" xfId="312"/>
    <cellStyle name="20% - 2. jelölőszín 2 3 2" xfId="313"/>
    <cellStyle name="20% - 2. jelölőszín 2 3 2 2" xfId="314"/>
    <cellStyle name="20% - 2. jelölőszín 2 3 3" xfId="315"/>
    <cellStyle name="20% - 2. jelölőszín 2 4" xfId="316"/>
    <cellStyle name="20% - 2. jelölőszín 2 4 2" xfId="317"/>
    <cellStyle name="20% - 2. jelölőszín 2 5" xfId="318"/>
    <cellStyle name="20% - 2. jelölőszín 2 6" xfId="319"/>
    <cellStyle name="20% - 2. jelölőszín 2 7" xfId="305"/>
    <cellStyle name="20% - 2. jelölőszín 3" xfId="64"/>
    <cellStyle name="20% - 2. jelölőszín 3 2" xfId="184"/>
    <cellStyle name="20% - 2. jelölőszín 3 2 2" xfId="322"/>
    <cellStyle name="20% - 2. jelölőszín 3 2 2 2" xfId="323"/>
    <cellStyle name="20% - 2. jelölőszín 3 2 3" xfId="324"/>
    <cellStyle name="20% - 2. jelölőszín 3 2 3 2" xfId="325"/>
    <cellStyle name="20% - 2. jelölőszín 3 2 4" xfId="326"/>
    <cellStyle name="20% - 2. jelölőszín 3 2 5" xfId="321"/>
    <cellStyle name="20% - 2. jelölőszín 3 3" xfId="327"/>
    <cellStyle name="20% - 2. jelölőszín 3 3 2" xfId="328"/>
    <cellStyle name="20% - 2. jelölőszín 3 4" xfId="329"/>
    <cellStyle name="20% - 2. jelölőszín 3 4 2" xfId="330"/>
    <cellStyle name="20% - 2. jelölőszín 3 5" xfId="331"/>
    <cellStyle name="20% - 2. jelölőszín 3 6" xfId="320"/>
    <cellStyle name="20% - 2. jelölőszín 4" xfId="168"/>
    <cellStyle name="20% - 2. jelölőszín 4 2" xfId="333"/>
    <cellStyle name="20% - 2. jelölőszín 4 2 2" xfId="334"/>
    <cellStyle name="20% - 2. jelölőszín 4 3" xfId="335"/>
    <cellStyle name="20% - 2. jelölőszín 4 3 2" xfId="336"/>
    <cellStyle name="20% - 2. jelölőszín 4 4" xfId="337"/>
    <cellStyle name="20% - 2. jelölőszín 4 5" xfId="332"/>
    <cellStyle name="20% - 2. jelölőszín 5" xfId="338"/>
    <cellStyle name="20% - 2. jelölőszín 5 2" xfId="339"/>
    <cellStyle name="20% - 2. jelölőszín 6" xfId="340"/>
    <cellStyle name="20% - 2. jelölőszín 6 2" xfId="341"/>
    <cellStyle name="20% - 2. jelölőszín 7" xfId="342"/>
    <cellStyle name="20% - 2. jelölőszín 7 2" xfId="343"/>
    <cellStyle name="20% - 2. jelölőszín 8" xfId="344"/>
    <cellStyle name="20% - 2. jelölőszín 9" xfId="254"/>
    <cellStyle name="20% - 3. jelölőszín" xfId="29" builtinId="38" customBuiltin="1"/>
    <cellStyle name="20% - 3. jelölőszín 2" xfId="67"/>
    <cellStyle name="20% - 3. jelölőszín 2 2" xfId="187"/>
    <cellStyle name="20% - 3. jelölőszín 2 2 2" xfId="347"/>
    <cellStyle name="20% - 3. jelölőszín 2 2 2 2" xfId="348"/>
    <cellStyle name="20% - 3. jelölőszín 2 2 3" xfId="349"/>
    <cellStyle name="20% - 3. jelölőszín 2 2 3 2" xfId="350"/>
    <cellStyle name="20% - 3. jelölőszín 2 2 4" xfId="351"/>
    <cellStyle name="20% - 3. jelölőszín 2 2 5" xfId="346"/>
    <cellStyle name="20% - 3. jelölőszín 2 3" xfId="352"/>
    <cellStyle name="20% - 3. jelölőszín 2 3 2" xfId="353"/>
    <cellStyle name="20% - 3. jelölőszín 2 3 2 2" xfId="354"/>
    <cellStyle name="20% - 3. jelölőszín 2 3 3" xfId="355"/>
    <cellStyle name="20% - 3. jelölőszín 2 4" xfId="356"/>
    <cellStyle name="20% - 3. jelölőszín 2 4 2" xfId="357"/>
    <cellStyle name="20% - 3. jelölőszín 2 5" xfId="358"/>
    <cellStyle name="20% - 3. jelölőszín 2 6" xfId="359"/>
    <cellStyle name="20% - 3. jelölőszín 2 7" xfId="345"/>
    <cellStyle name="20% - 3. jelölőszín 3" xfId="66"/>
    <cellStyle name="20% - 3. jelölőszín 3 2" xfId="186"/>
    <cellStyle name="20% - 3. jelölőszín 3 2 2" xfId="362"/>
    <cellStyle name="20% - 3. jelölőszín 3 2 2 2" xfId="363"/>
    <cellStyle name="20% - 3. jelölőszín 3 2 3" xfId="364"/>
    <cellStyle name="20% - 3. jelölőszín 3 2 3 2" xfId="365"/>
    <cellStyle name="20% - 3. jelölőszín 3 2 4" xfId="366"/>
    <cellStyle name="20% - 3. jelölőszín 3 2 5" xfId="361"/>
    <cellStyle name="20% - 3. jelölőszín 3 3" xfId="367"/>
    <cellStyle name="20% - 3. jelölőszín 3 3 2" xfId="368"/>
    <cellStyle name="20% - 3. jelölőszín 3 4" xfId="369"/>
    <cellStyle name="20% - 3. jelölőszín 3 4 2" xfId="370"/>
    <cellStyle name="20% - 3. jelölőszín 3 5" xfId="371"/>
    <cellStyle name="20% - 3. jelölőszín 3 6" xfId="360"/>
    <cellStyle name="20% - 3. jelölőszín 4" xfId="169"/>
    <cellStyle name="20% - 3. jelölőszín 4 2" xfId="373"/>
    <cellStyle name="20% - 3. jelölőszín 4 2 2" xfId="374"/>
    <cellStyle name="20% - 3. jelölőszín 4 3" xfId="375"/>
    <cellStyle name="20% - 3. jelölőszín 4 3 2" xfId="376"/>
    <cellStyle name="20% - 3. jelölőszín 4 4" xfId="377"/>
    <cellStyle name="20% - 3. jelölőszín 4 5" xfId="372"/>
    <cellStyle name="20% - 3. jelölőszín 5" xfId="378"/>
    <cellStyle name="20% - 3. jelölőszín 5 2" xfId="379"/>
    <cellStyle name="20% - 3. jelölőszín 6" xfId="380"/>
    <cellStyle name="20% - 3. jelölőszín 6 2" xfId="381"/>
    <cellStyle name="20% - 3. jelölőszín 7" xfId="382"/>
    <cellStyle name="20% - 3. jelölőszín 7 2" xfId="383"/>
    <cellStyle name="20% - 3. jelölőszín 8" xfId="384"/>
    <cellStyle name="20% - 3. jelölőszín 9" xfId="256"/>
    <cellStyle name="20% - 4. jelölőszín" xfId="33" builtinId="42" customBuiltin="1"/>
    <cellStyle name="20% - 4. jelölőszín 2" xfId="69"/>
    <cellStyle name="20% - 4. jelölőszín 2 2" xfId="189"/>
    <cellStyle name="20% - 4. jelölőszín 2 2 2" xfId="387"/>
    <cellStyle name="20% - 4. jelölőszín 2 2 2 2" xfId="388"/>
    <cellStyle name="20% - 4. jelölőszín 2 2 3" xfId="389"/>
    <cellStyle name="20% - 4. jelölőszín 2 2 3 2" xfId="390"/>
    <cellStyle name="20% - 4. jelölőszín 2 2 4" xfId="391"/>
    <cellStyle name="20% - 4. jelölőszín 2 2 5" xfId="386"/>
    <cellStyle name="20% - 4. jelölőszín 2 3" xfId="392"/>
    <cellStyle name="20% - 4. jelölőszín 2 3 2" xfId="393"/>
    <cellStyle name="20% - 4. jelölőszín 2 3 2 2" xfId="394"/>
    <cellStyle name="20% - 4. jelölőszín 2 3 3" xfId="395"/>
    <cellStyle name="20% - 4. jelölőszín 2 4" xfId="396"/>
    <cellStyle name="20% - 4. jelölőszín 2 4 2" xfId="397"/>
    <cellStyle name="20% - 4. jelölőszín 2 5" xfId="398"/>
    <cellStyle name="20% - 4. jelölőszín 2 6" xfId="399"/>
    <cellStyle name="20% - 4. jelölőszín 2 7" xfId="385"/>
    <cellStyle name="20% - 4. jelölőszín 3" xfId="68"/>
    <cellStyle name="20% - 4. jelölőszín 3 2" xfId="188"/>
    <cellStyle name="20% - 4. jelölőszín 3 2 2" xfId="402"/>
    <cellStyle name="20% - 4. jelölőszín 3 2 2 2" xfId="403"/>
    <cellStyle name="20% - 4. jelölőszín 3 2 3" xfId="404"/>
    <cellStyle name="20% - 4. jelölőszín 3 2 3 2" xfId="405"/>
    <cellStyle name="20% - 4. jelölőszín 3 2 4" xfId="406"/>
    <cellStyle name="20% - 4. jelölőszín 3 2 5" xfId="401"/>
    <cellStyle name="20% - 4. jelölőszín 3 3" xfId="407"/>
    <cellStyle name="20% - 4. jelölőszín 3 3 2" xfId="408"/>
    <cellStyle name="20% - 4. jelölőszín 3 4" xfId="409"/>
    <cellStyle name="20% - 4. jelölőszín 3 4 2" xfId="410"/>
    <cellStyle name="20% - 4. jelölőszín 3 5" xfId="411"/>
    <cellStyle name="20% - 4. jelölőszín 3 6" xfId="400"/>
    <cellStyle name="20% - 4. jelölőszín 4" xfId="170"/>
    <cellStyle name="20% - 4. jelölőszín 4 2" xfId="413"/>
    <cellStyle name="20% - 4. jelölőszín 4 2 2" xfId="414"/>
    <cellStyle name="20% - 4. jelölőszín 4 3" xfId="415"/>
    <cellStyle name="20% - 4. jelölőszín 4 3 2" xfId="416"/>
    <cellStyle name="20% - 4. jelölőszín 4 4" xfId="417"/>
    <cellStyle name="20% - 4. jelölőszín 4 5" xfId="412"/>
    <cellStyle name="20% - 4. jelölőszín 5" xfId="418"/>
    <cellStyle name="20% - 4. jelölőszín 5 2" xfId="419"/>
    <cellStyle name="20% - 4. jelölőszín 6" xfId="420"/>
    <cellStyle name="20% - 4. jelölőszín 6 2" xfId="421"/>
    <cellStyle name="20% - 4. jelölőszín 7" xfId="422"/>
    <cellStyle name="20% - 4. jelölőszín 7 2" xfId="423"/>
    <cellStyle name="20% - 4. jelölőszín 8" xfId="424"/>
    <cellStyle name="20% - 4. jelölőszín 9" xfId="258"/>
    <cellStyle name="20% - 5. jelölőszín" xfId="37" builtinId="46" customBuiltin="1"/>
    <cellStyle name="20% - 5. jelölőszín 2" xfId="71"/>
    <cellStyle name="20% - 5. jelölőszín 2 2" xfId="191"/>
    <cellStyle name="20% - 5. jelölőszín 2 2 2" xfId="427"/>
    <cellStyle name="20% - 5. jelölőszín 2 2 2 2" xfId="428"/>
    <cellStyle name="20% - 5. jelölőszín 2 2 3" xfId="429"/>
    <cellStyle name="20% - 5. jelölőszín 2 2 3 2" xfId="430"/>
    <cellStyle name="20% - 5. jelölőszín 2 2 4" xfId="431"/>
    <cellStyle name="20% - 5. jelölőszín 2 2 5" xfId="426"/>
    <cellStyle name="20% - 5. jelölőszín 2 3" xfId="432"/>
    <cellStyle name="20% - 5. jelölőszín 2 3 2" xfId="433"/>
    <cellStyle name="20% - 5. jelölőszín 2 3 2 2" xfId="434"/>
    <cellStyle name="20% - 5. jelölőszín 2 3 3" xfId="435"/>
    <cellStyle name="20% - 5. jelölőszín 2 4" xfId="436"/>
    <cellStyle name="20% - 5. jelölőszín 2 4 2" xfId="437"/>
    <cellStyle name="20% - 5. jelölőszín 2 5" xfId="438"/>
    <cellStyle name="20% - 5. jelölőszín 2 6" xfId="439"/>
    <cellStyle name="20% - 5. jelölőszín 2 7" xfId="425"/>
    <cellStyle name="20% - 5. jelölőszín 3" xfId="70"/>
    <cellStyle name="20% - 5. jelölőszín 3 2" xfId="190"/>
    <cellStyle name="20% - 5. jelölőszín 3 2 2" xfId="442"/>
    <cellStyle name="20% - 5. jelölőszín 3 2 2 2" xfId="443"/>
    <cellStyle name="20% - 5. jelölőszín 3 2 3" xfId="444"/>
    <cellStyle name="20% - 5. jelölőszín 3 2 3 2" xfId="445"/>
    <cellStyle name="20% - 5. jelölőszín 3 2 4" xfId="446"/>
    <cellStyle name="20% - 5. jelölőszín 3 2 5" xfId="441"/>
    <cellStyle name="20% - 5. jelölőszín 3 3" xfId="447"/>
    <cellStyle name="20% - 5. jelölőszín 3 3 2" xfId="448"/>
    <cellStyle name="20% - 5. jelölőszín 3 4" xfId="449"/>
    <cellStyle name="20% - 5. jelölőszín 3 4 2" xfId="450"/>
    <cellStyle name="20% - 5. jelölőszín 3 5" xfId="451"/>
    <cellStyle name="20% - 5. jelölőszín 3 6" xfId="440"/>
    <cellStyle name="20% - 5. jelölőszín 4" xfId="171"/>
    <cellStyle name="20% - 5. jelölőszín 4 2" xfId="453"/>
    <cellStyle name="20% - 5. jelölőszín 4 2 2" xfId="454"/>
    <cellStyle name="20% - 5. jelölőszín 4 3" xfId="455"/>
    <cellStyle name="20% - 5. jelölőszín 4 3 2" xfId="456"/>
    <cellStyle name="20% - 5. jelölőszín 4 4" xfId="457"/>
    <cellStyle name="20% - 5. jelölőszín 4 5" xfId="452"/>
    <cellStyle name="20% - 5. jelölőszín 5" xfId="458"/>
    <cellStyle name="20% - 5. jelölőszín 5 2" xfId="459"/>
    <cellStyle name="20% - 5. jelölőszín 6" xfId="460"/>
    <cellStyle name="20% - 5. jelölőszín 6 2" xfId="461"/>
    <cellStyle name="20% - 5. jelölőszín 7" xfId="462"/>
    <cellStyle name="20% - 5. jelölőszín 7 2" xfId="463"/>
    <cellStyle name="20% - 5. jelölőszín 8" xfId="464"/>
    <cellStyle name="20% - 5. jelölőszín 9" xfId="260"/>
    <cellStyle name="20% - 6. jelölőszín" xfId="41" builtinId="50" customBuiltin="1"/>
    <cellStyle name="20% - 6. jelölőszín 2" xfId="73"/>
    <cellStyle name="20% - 6. jelölőszín 2 2" xfId="193"/>
    <cellStyle name="20% - 6. jelölőszín 2 2 2" xfId="467"/>
    <cellStyle name="20% - 6. jelölőszín 2 2 2 2" xfId="468"/>
    <cellStyle name="20% - 6. jelölőszín 2 2 3" xfId="469"/>
    <cellStyle name="20% - 6. jelölőszín 2 2 3 2" xfId="470"/>
    <cellStyle name="20% - 6. jelölőszín 2 2 4" xfId="471"/>
    <cellStyle name="20% - 6. jelölőszín 2 2 5" xfId="466"/>
    <cellStyle name="20% - 6. jelölőszín 2 3" xfId="472"/>
    <cellStyle name="20% - 6. jelölőszín 2 3 2" xfId="473"/>
    <cellStyle name="20% - 6. jelölőszín 2 3 2 2" xfId="474"/>
    <cellStyle name="20% - 6. jelölőszín 2 3 3" xfId="475"/>
    <cellStyle name="20% - 6. jelölőszín 2 4" xfId="476"/>
    <cellStyle name="20% - 6. jelölőszín 2 4 2" xfId="477"/>
    <cellStyle name="20% - 6. jelölőszín 2 5" xfId="478"/>
    <cellStyle name="20% - 6. jelölőszín 2 6" xfId="479"/>
    <cellStyle name="20% - 6. jelölőszín 2 7" xfId="465"/>
    <cellStyle name="20% - 6. jelölőszín 3" xfId="72"/>
    <cellStyle name="20% - 6. jelölőszín 3 2" xfId="192"/>
    <cellStyle name="20% - 6. jelölőszín 3 2 2" xfId="482"/>
    <cellStyle name="20% - 6. jelölőszín 3 2 2 2" xfId="483"/>
    <cellStyle name="20% - 6. jelölőszín 3 2 3" xfId="484"/>
    <cellStyle name="20% - 6. jelölőszín 3 2 3 2" xfId="485"/>
    <cellStyle name="20% - 6. jelölőszín 3 2 4" xfId="486"/>
    <cellStyle name="20% - 6. jelölőszín 3 2 5" xfId="481"/>
    <cellStyle name="20% - 6. jelölőszín 3 3" xfId="487"/>
    <cellStyle name="20% - 6. jelölőszín 3 3 2" xfId="488"/>
    <cellStyle name="20% - 6. jelölőszín 3 4" xfId="489"/>
    <cellStyle name="20% - 6. jelölőszín 3 4 2" xfId="490"/>
    <cellStyle name="20% - 6. jelölőszín 3 5" xfId="491"/>
    <cellStyle name="20% - 6. jelölőszín 3 6" xfId="480"/>
    <cellStyle name="20% - 6. jelölőszín 4" xfId="172"/>
    <cellStyle name="20% - 6. jelölőszín 4 2" xfId="493"/>
    <cellStyle name="20% - 6. jelölőszín 4 2 2" xfId="494"/>
    <cellStyle name="20% - 6. jelölőszín 4 3" xfId="495"/>
    <cellStyle name="20% - 6. jelölőszín 4 3 2" xfId="496"/>
    <cellStyle name="20% - 6. jelölőszín 4 4" xfId="497"/>
    <cellStyle name="20% - 6. jelölőszín 4 5" xfId="492"/>
    <cellStyle name="20% - 6. jelölőszín 5" xfId="498"/>
    <cellStyle name="20% - 6. jelölőszín 5 2" xfId="499"/>
    <cellStyle name="20% - 6. jelölőszín 6" xfId="500"/>
    <cellStyle name="20% - 6. jelölőszín 6 2" xfId="501"/>
    <cellStyle name="20% - 6. jelölőszín 7" xfId="502"/>
    <cellStyle name="20% - 6. jelölőszín 7 2" xfId="503"/>
    <cellStyle name="20% - 6. jelölőszín 8" xfId="504"/>
    <cellStyle name="20% - 6. jelölőszín 9" xfId="262"/>
    <cellStyle name="3. jelölőszín" xfId="28" builtinId="37" customBuiltin="1"/>
    <cellStyle name="4. jelölőszín" xfId="32" builtinId="41" customBuiltin="1"/>
    <cellStyle name="40% - 1. jelölőszín" xfId="22" builtinId="31" customBuiltin="1"/>
    <cellStyle name="40% - 1. jelölőszín 2" xfId="75"/>
    <cellStyle name="40% - 1. jelölőszín 2 2" xfId="195"/>
    <cellStyle name="40% - 1. jelölőszín 2 2 2" xfId="507"/>
    <cellStyle name="40% - 1. jelölőszín 2 2 2 2" xfId="508"/>
    <cellStyle name="40% - 1. jelölőszín 2 2 3" xfId="509"/>
    <cellStyle name="40% - 1. jelölőszín 2 2 3 2" xfId="510"/>
    <cellStyle name="40% - 1. jelölőszín 2 2 4" xfId="511"/>
    <cellStyle name="40% - 1. jelölőszín 2 2 5" xfId="506"/>
    <cellStyle name="40% - 1. jelölőszín 2 3" xfId="512"/>
    <cellStyle name="40% - 1. jelölőszín 2 3 2" xfId="513"/>
    <cellStyle name="40% - 1. jelölőszín 2 3 2 2" xfId="514"/>
    <cellStyle name="40% - 1. jelölőszín 2 3 3" xfId="515"/>
    <cellStyle name="40% - 1. jelölőszín 2 4" xfId="516"/>
    <cellStyle name="40% - 1. jelölőszín 2 4 2" xfId="517"/>
    <cellStyle name="40% - 1. jelölőszín 2 5" xfId="518"/>
    <cellStyle name="40% - 1. jelölőszín 2 6" xfId="519"/>
    <cellStyle name="40% - 1. jelölőszín 2 7" xfId="505"/>
    <cellStyle name="40% - 1. jelölőszín 3" xfId="74"/>
    <cellStyle name="40% - 1. jelölőszín 3 2" xfId="194"/>
    <cellStyle name="40% - 1. jelölőszín 3 2 2" xfId="522"/>
    <cellStyle name="40% - 1. jelölőszín 3 2 2 2" xfId="523"/>
    <cellStyle name="40% - 1. jelölőszín 3 2 3" xfId="524"/>
    <cellStyle name="40% - 1. jelölőszín 3 2 3 2" xfId="525"/>
    <cellStyle name="40% - 1. jelölőszín 3 2 4" xfId="526"/>
    <cellStyle name="40% - 1. jelölőszín 3 2 5" xfId="521"/>
    <cellStyle name="40% - 1. jelölőszín 3 3" xfId="527"/>
    <cellStyle name="40% - 1. jelölőszín 3 3 2" xfId="528"/>
    <cellStyle name="40% - 1. jelölőszín 3 4" xfId="529"/>
    <cellStyle name="40% - 1. jelölőszín 3 4 2" xfId="530"/>
    <cellStyle name="40% - 1. jelölőszín 3 5" xfId="531"/>
    <cellStyle name="40% - 1. jelölőszín 3 6" xfId="520"/>
    <cellStyle name="40% - 1. jelölőszín 4" xfId="173"/>
    <cellStyle name="40% - 1. jelölőszín 4 2" xfId="533"/>
    <cellStyle name="40% - 1. jelölőszín 4 2 2" xfId="534"/>
    <cellStyle name="40% - 1. jelölőszín 4 3" xfId="535"/>
    <cellStyle name="40% - 1. jelölőszín 4 3 2" xfId="536"/>
    <cellStyle name="40% - 1. jelölőszín 4 4" xfId="537"/>
    <cellStyle name="40% - 1. jelölőszín 4 5" xfId="532"/>
    <cellStyle name="40% - 1. jelölőszín 5" xfId="538"/>
    <cellStyle name="40% - 1. jelölőszín 5 2" xfId="539"/>
    <cellStyle name="40% - 1. jelölőszín 6" xfId="540"/>
    <cellStyle name="40% - 1. jelölőszín 6 2" xfId="541"/>
    <cellStyle name="40% - 1. jelölőszín 7" xfId="542"/>
    <cellStyle name="40% - 1. jelölőszín 7 2" xfId="543"/>
    <cellStyle name="40% - 1. jelölőszín 8" xfId="544"/>
    <cellStyle name="40% - 1. jelölőszín 9" xfId="253"/>
    <cellStyle name="40% - 2. jelölőszín" xfId="26" builtinId="35" customBuiltin="1"/>
    <cellStyle name="40% - 2. jelölőszín 2" xfId="77"/>
    <cellStyle name="40% - 2. jelölőszín 2 2" xfId="197"/>
    <cellStyle name="40% - 2. jelölőszín 2 2 2" xfId="547"/>
    <cellStyle name="40% - 2. jelölőszín 2 2 2 2" xfId="548"/>
    <cellStyle name="40% - 2. jelölőszín 2 2 3" xfId="549"/>
    <cellStyle name="40% - 2. jelölőszín 2 2 3 2" xfId="550"/>
    <cellStyle name="40% - 2. jelölőszín 2 2 4" xfId="551"/>
    <cellStyle name="40% - 2. jelölőszín 2 2 5" xfId="546"/>
    <cellStyle name="40% - 2. jelölőszín 2 3" xfId="552"/>
    <cellStyle name="40% - 2. jelölőszín 2 3 2" xfId="553"/>
    <cellStyle name="40% - 2. jelölőszín 2 3 2 2" xfId="554"/>
    <cellStyle name="40% - 2. jelölőszín 2 3 3" xfId="555"/>
    <cellStyle name="40% - 2. jelölőszín 2 4" xfId="556"/>
    <cellStyle name="40% - 2. jelölőszín 2 4 2" xfId="557"/>
    <cellStyle name="40% - 2. jelölőszín 2 5" xfId="558"/>
    <cellStyle name="40% - 2. jelölőszín 2 6" xfId="559"/>
    <cellStyle name="40% - 2. jelölőszín 2 7" xfId="545"/>
    <cellStyle name="40% - 2. jelölőszín 3" xfId="76"/>
    <cellStyle name="40% - 2. jelölőszín 3 2" xfId="196"/>
    <cellStyle name="40% - 2. jelölőszín 3 2 2" xfId="562"/>
    <cellStyle name="40% - 2. jelölőszín 3 2 2 2" xfId="563"/>
    <cellStyle name="40% - 2. jelölőszín 3 2 3" xfId="564"/>
    <cellStyle name="40% - 2. jelölőszín 3 2 3 2" xfId="565"/>
    <cellStyle name="40% - 2. jelölőszín 3 2 4" xfId="566"/>
    <cellStyle name="40% - 2. jelölőszín 3 2 5" xfId="561"/>
    <cellStyle name="40% - 2. jelölőszín 3 3" xfId="567"/>
    <cellStyle name="40% - 2. jelölőszín 3 3 2" xfId="568"/>
    <cellStyle name="40% - 2. jelölőszín 3 4" xfId="569"/>
    <cellStyle name="40% - 2. jelölőszín 3 4 2" xfId="570"/>
    <cellStyle name="40% - 2. jelölőszín 3 5" xfId="571"/>
    <cellStyle name="40% - 2. jelölőszín 3 6" xfId="560"/>
    <cellStyle name="40% - 2. jelölőszín 4" xfId="174"/>
    <cellStyle name="40% - 2. jelölőszín 4 2" xfId="573"/>
    <cellStyle name="40% - 2. jelölőszín 4 2 2" xfId="574"/>
    <cellStyle name="40% - 2. jelölőszín 4 3" xfId="575"/>
    <cellStyle name="40% - 2. jelölőszín 4 3 2" xfId="576"/>
    <cellStyle name="40% - 2. jelölőszín 4 4" xfId="577"/>
    <cellStyle name="40% - 2. jelölőszín 4 5" xfId="572"/>
    <cellStyle name="40% - 2. jelölőszín 5" xfId="578"/>
    <cellStyle name="40% - 2. jelölőszín 5 2" xfId="579"/>
    <cellStyle name="40% - 2. jelölőszín 6" xfId="580"/>
    <cellStyle name="40% - 2. jelölőszín 6 2" xfId="581"/>
    <cellStyle name="40% - 2. jelölőszín 7" xfId="582"/>
    <cellStyle name="40% - 2. jelölőszín 7 2" xfId="583"/>
    <cellStyle name="40% - 2. jelölőszín 8" xfId="584"/>
    <cellStyle name="40% - 2. jelölőszín 9" xfId="255"/>
    <cellStyle name="40% - 3. jelölőszín" xfId="30" builtinId="39" customBuiltin="1"/>
    <cellStyle name="40% - 3. jelölőszín 2" xfId="79"/>
    <cellStyle name="40% - 3. jelölőszín 2 2" xfId="199"/>
    <cellStyle name="40% - 3. jelölőszín 2 2 2" xfId="587"/>
    <cellStyle name="40% - 3. jelölőszín 2 2 2 2" xfId="588"/>
    <cellStyle name="40% - 3. jelölőszín 2 2 3" xfId="589"/>
    <cellStyle name="40% - 3. jelölőszín 2 2 3 2" xfId="590"/>
    <cellStyle name="40% - 3. jelölőszín 2 2 4" xfId="591"/>
    <cellStyle name="40% - 3. jelölőszín 2 2 5" xfId="586"/>
    <cellStyle name="40% - 3. jelölőszín 2 3" xfId="592"/>
    <cellStyle name="40% - 3. jelölőszín 2 3 2" xfId="593"/>
    <cellStyle name="40% - 3. jelölőszín 2 3 2 2" xfId="594"/>
    <cellStyle name="40% - 3. jelölőszín 2 3 3" xfId="595"/>
    <cellStyle name="40% - 3. jelölőszín 2 4" xfId="596"/>
    <cellStyle name="40% - 3. jelölőszín 2 4 2" xfId="597"/>
    <cellStyle name="40% - 3. jelölőszín 2 5" xfId="598"/>
    <cellStyle name="40% - 3. jelölőszín 2 6" xfId="599"/>
    <cellStyle name="40% - 3. jelölőszín 2 7" xfId="585"/>
    <cellStyle name="40% - 3. jelölőszín 3" xfId="78"/>
    <cellStyle name="40% - 3. jelölőszín 3 2" xfId="198"/>
    <cellStyle name="40% - 3. jelölőszín 3 2 2" xfId="602"/>
    <cellStyle name="40% - 3. jelölőszín 3 2 2 2" xfId="603"/>
    <cellStyle name="40% - 3. jelölőszín 3 2 3" xfId="604"/>
    <cellStyle name="40% - 3. jelölőszín 3 2 3 2" xfId="605"/>
    <cellStyle name="40% - 3. jelölőszín 3 2 4" xfId="606"/>
    <cellStyle name="40% - 3. jelölőszín 3 2 5" xfId="601"/>
    <cellStyle name="40% - 3. jelölőszín 3 3" xfId="607"/>
    <cellStyle name="40% - 3. jelölőszín 3 3 2" xfId="608"/>
    <cellStyle name="40% - 3. jelölőszín 3 4" xfId="609"/>
    <cellStyle name="40% - 3. jelölőszín 3 4 2" xfId="610"/>
    <cellStyle name="40% - 3. jelölőszín 3 5" xfId="611"/>
    <cellStyle name="40% - 3. jelölőszín 3 6" xfId="600"/>
    <cellStyle name="40% - 3. jelölőszín 4" xfId="175"/>
    <cellStyle name="40% - 3. jelölőszín 4 2" xfId="613"/>
    <cellStyle name="40% - 3. jelölőszín 4 2 2" xfId="614"/>
    <cellStyle name="40% - 3. jelölőszín 4 3" xfId="615"/>
    <cellStyle name="40% - 3. jelölőszín 4 3 2" xfId="616"/>
    <cellStyle name="40% - 3. jelölőszín 4 4" xfId="617"/>
    <cellStyle name="40% - 3. jelölőszín 4 5" xfId="612"/>
    <cellStyle name="40% - 3. jelölőszín 5" xfId="618"/>
    <cellStyle name="40% - 3. jelölőszín 5 2" xfId="619"/>
    <cellStyle name="40% - 3. jelölőszín 6" xfId="620"/>
    <cellStyle name="40% - 3. jelölőszín 6 2" xfId="621"/>
    <cellStyle name="40% - 3. jelölőszín 7" xfId="622"/>
    <cellStyle name="40% - 3. jelölőszín 7 2" xfId="623"/>
    <cellStyle name="40% - 3. jelölőszín 8" xfId="624"/>
    <cellStyle name="40% - 3. jelölőszín 9" xfId="257"/>
    <cellStyle name="40% - 4. jelölőszín" xfId="34" builtinId="43" customBuiltin="1"/>
    <cellStyle name="40% - 4. jelölőszín 2" xfId="81"/>
    <cellStyle name="40% - 4. jelölőszín 2 2" xfId="201"/>
    <cellStyle name="40% - 4. jelölőszín 2 2 2" xfId="627"/>
    <cellStyle name="40% - 4. jelölőszín 2 2 2 2" xfId="628"/>
    <cellStyle name="40% - 4. jelölőszín 2 2 3" xfId="629"/>
    <cellStyle name="40% - 4. jelölőszín 2 2 3 2" xfId="630"/>
    <cellStyle name="40% - 4. jelölőszín 2 2 4" xfId="631"/>
    <cellStyle name="40% - 4. jelölőszín 2 2 5" xfId="626"/>
    <cellStyle name="40% - 4. jelölőszín 2 3" xfId="632"/>
    <cellStyle name="40% - 4. jelölőszín 2 3 2" xfId="633"/>
    <cellStyle name="40% - 4. jelölőszín 2 3 2 2" xfId="634"/>
    <cellStyle name="40% - 4. jelölőszín 2 3 3" xfId="635"/>
    <cellStyle name="40% - 4. jelölőszín 2 4" xfId="636"/>
    <cellStyle name="40% - 4. jelölőszín 2 4 2" xfId="637"/>
    <cellStyle name="40% - 4. jelölőszín 2 5" xfId="638"/>
    <cellStyle name="40% - 4. jelölőszín 2 6" xfId="639"/>
    <cellStyle name="40% - 4. jelölőszín 2 7" xfId="625"/>
    <cellStyle name="40% - 4. jelölőszín 3" xfId="80"/>
    <cellStyle name="40% - 4. jelölőszín 3 2" xfId="200"/>
    <cellStyle name="40% - 4. jelölőszín 3 2 2" xfId="642"/>
    <cellStyle name="40% - 4. jelölőszín 3 2 2 2" xfId="643"/>
    <cellStyle name="40% - 4. jelölőszín 3 2 3" xfId="644"/>
    <cellStyle name="40% - 4. jelölőszín 3 2 3 2" xfId="645"/>
    <cellStyle name="40% - 4. jelölőszín 3 2 4" xfId="646"/>
    <cellStyle name="40% - 4. jelölőszín 3 2 5" xfId="641"/>
    <cellStyle name="40% - 4. jelölőszín 3 3" xfId="647"/>
    <cellStyle name="40% - 4. jelölőszín 3 3 2" xfId="648"/>
    <cellStyle name="40% - 4. jelölőszín 3 4" xfId="649"/>
    <cellStyle name="40% - 4. jelölőszín 3 4 2" xfId="650"/>
    <cellStyle name="40% - 4. jelölőszín 3 5" xfId="651"/>
    <cellStyle name="40% - 4. jelölőszín 3 6" xfId="640"/>
    <cellStyle name="40% - 4. jelölőszín 4" xfId="176"/>
    <cellStyle name="40% - 4. jelölőszín 4 2" xfId="653"/>
    <cellStyle name="40% - 4. jelölőszín 4 2 2" xfId="654"/>
    <cellStyle name="40% - 4. jelölőszín 4 3" xfId="655"/>
    <cellStyle name="40% - 4. jelölőszín 4 3 2" xfId="656"/>
    <cellStyle name="40% - 4. jelölőszín 4 4" xfId="657"/>
    <cellStyle name="40% - 4. jelölőszín 4 5" xfId="652"/>
    <cellStyle name="40% - 4. jelölőszín 5" xfId="658"/>
    <cellStyle name="40% - 4. jelölőszín 5 2" xfId="659"/>
    <cellStyle name="40% - 4. jelölőszín 6" xfId="660"/>
    <cellStyle name="40% - 4. jelölőszín 6 2" xfId="661"/>
    <cellStyle name="40% - 4. jelölőszín 7" xfId="662"/>
    <cellStyle name="40% - 4. jelölőszín 7 2" xfId="663"/>
    <cellStyle name="40% - 4. jelölőszín 8" xfId="664"/>
    <cellStyle name="40% - 4. jelölőszín 9" xfId="259"/>
    <cellStyle name="40% - 5. jelölőszín" xfId="38" builtinId="47" customBuiltin="1"/>
    <cellStyle name="40% - 5. jelölőszín 2" xfId="83"/>
    <cellStyle name="40% - 5. jelölőszín 2 2" xfId="203"/>
    <cellStyle name="40% - 5. jelölőszín 2 2 2" xfId="667"/>
    <cellStyle name="40% - 5. jelölőszín 2 2 2 2" xfId="668"/>
    <cellStyle name="40% - 5. jelölőszín 2 2 3" xfId="669"/>
    <cellStyle name="40% - 5. jelölőszín 2 2 3 2" xfId="670"/>
    <cellStyle name="40% - 5. jelölőszín 2 2 4" xfId="671"/>
    <cellStyle name="40% - 5. jelölőszín 2 2 5" xfId="666"/>
    <cellStyle name="40% - 5. jelölőszín 2 3" xfId="672"/>
    <cellStyle name="40% - 5. jelölőszín 2 3 2" xfId="673"/>
    <cellStyle name="40% - 5. jelölőszín 2 3 2 2" xfId="674"/>
    <cellStyle name="40% - 5. jelölőszín 2 3 3" xfId="675"/>
    <cellStyle name="40% - 5. jelölőszín 2 4" xfId="676"/>
    <cellStyle name="40% - 5. jelölőszín 2 4 2" xfId="677"/>
    <cellStyle name="40% - 5. jelölőszín 2 5" xfId="678"/>
    <cellStyle name="40% - 5. jelölőszín 2 6" xfId="679"/>
    <cellStyle name="40% - 5. jelölőszín 2 7" xfId="665"/>
    <cellStyle name="40% - 5. jelölőszín 3" xfId="82"/>
    <cellStyle name="40% - 5. jelölőszín 3 2" xfId="202"/>
    <cellStyle name="40% - 5. jelölőszín 3 2 2" xfId="682"/>
    <cellStyle name="40% - 5. jelölőszín 3 2 2 2" xfId="683"/>
    <cellStyle name="40% - 5. jelölőszín 3 2 3" xfId="684"/>
    <cellStyle name="40% - 5. jelölőszín 3 2 3 2" xfId="685"/>
    <cellStyle name="40% - 5. jelölőszín 3 2 4" xfId="686"/>
    <cellStyle name="40% - 5. jelölőszín 3 2 5" xfId="681"/>
    <cellStyle name="40% - 5. jelölőszín 3 3" xfId="687"/>
    <cellStyle name="40% - 5. jelölőszín 3 3 2" xfId="688"/>
    <cellStyle name="40% - 5. jelölőszín 3 4" xfId="689"/>
    <cellStyle name="40% - 5. jelölőszín 3 4 2" xfId="690"/>
    <cellStyle name="40% - 5. jelölőszín 3 5" xfId="691"/>
    <cellStyle name="40% - 5. jelölőszín 3 6" xfId="680"/>
    <cellStyle name="40% - 5. jelölőszín 4" xfId="177"/>
    <cellStyle name="40% - 5. jelölőszín 4 2" xfId="693"/>
    <cellStyle name="40% - 5. jelölőszín 4 2 2" xfId="694"/>
    <cellStyle name="40% - 5. jelölőszín 4 3" xfId="695"/>
    <cellStyle name="40% - 5. jelölőszín 4 3 2" xfId="696"/>
    <cellStyle name="40% - 5. jelölőszín 4 4" xfId="697"/>
    <cellStyle name="40% - 5. jelölőszín 4 5" xfId="692"/>
    <cellStyle name="40% - 5. jelölőszín 5" xfId="698"/>
    <cellStyle name="40% - 5. jelölőszín 5 2" xfId="699"/>
    <cellStyle name="40% - 5. jelölőszín 6" xfId="700"/>
    <cellStyle name="40% - 5. jelölőszín 6 2" xfId="701"/>
    <cellStyle name="40% - 5. jelölőszín 7" xfId="702"/>
    <cellStyle name="40% - 5. jelölőszín 7 2" xfId="703"/>
    <cellStyle name="40% - 5. jelölőszín 8" xfId="704"/>
    <cellStyle name="40% - 5. jelölőszín 9" xfId="261"/>
    <cellStyle name="40% - 6. jelölőszín" xfId="42" builtinId="51" customBuiltin="1"/>
    <cellStyle name="40% - 6. jelölőszín 2" xfId="85"/>
    <cellStyle name="40% - 6. jelölőszín 2 2" xfId="205"/>
    <cellStyle name="40% - 6. jelölőszín 2 2 2" xfId="707"/>
    <cellStyle name="40% - 6. jelölőszín 2 2 2 2" xfId="708"/>
    <cellStyle name="40% - 6. jelölőszín 2 2 3" xfId="709"/>
    <cellStyle name="40% - 6. jelölőszín 2 2 3 2" xfId="710"/>
    <cellStyle name="40% - 6. jelölőszín 2 2 4" xfId="711"/>
    <cellStyle name="40% - 6. jelölőszín 2 2 5" xfId="706"/>
    <cellStyle name="40% - 6. jelölőszín 2 3" xfId="712"/>
    <cellStyle name="40% - 6. jelölőszín 2 3 2" xfId="713"/>
    <cellStyle name="40% - 6. jelölőszín 2 3 2 2" xfId="714"/>
    <cellStyle name="40% - 6. jelölőszín 2 3 3" xfId="715"/>
    <cellStyle name="40% - 6. jelölőszín 2 4" xfId="716"/>
    <cellStyle name="40% - 6. jelölőszín 2 4 2" xfId="717"/>
    <cellStyle name="40% - 6. jelölőszín 2 5" xfId="718"/>
    <cellStyle name="40% - 6. jelölőszín 2 6" xfId="719"/>
    <cellStyle name="40% - 6. jelölőszín 2 7" xfId="705"/>
    <cellStyle name="40% - 6. jelölőszín 3" xfId="84"/>
    <cellStyle name="40% - 6. jelölőszín 3 2" xfId="204"/>
    <cellStyle name="40% - 6. jelölőszín 3 2 2" xfId="722"/>
    <cellStyle name="40% - 6. jelölőszín 3 2 2 2" xfId="723"/>
    <cellStyle name="40% - 6. jelölőszín 3 2 3" xfId="724"/>
    <cellStyle name="40% - 6. jelölőszín 3 2 3 2" xfId="725"/>
    <cellStyle name="40% - 6. jelölőszín 3 2 4" xfId="726"/>
    <cellStyle name="40% - 6. jelölőszín 3 2 5" xfId="721"/>
    <cellStyle name="40% - 6. jelölőszín 3 3" xfId="727"/>
    <cellStyle name="40% - 6. jelölőszín 3 3 2" xfId="728"/>
    <cellStyle name="40% - 6. jelölőszín 3 4" xfId="729"/>
    <cellStyle name="40% - 6. jelölőszín 3 4 2" xfId="730"/>
    <cellStyle name="40% - 6. jelölőszín 3 5" xfId="731"/>
    <cellStyle name="40% - 6. jelölőszín 3 6" xfId="720"/>
    <cellStyle name="40% - 6. jelölőszín 4" xfId="178"/>
    <cellStyle name="40% - 6. jelölőszín 4 2" xfId="733"/>
    <cellStyle name="40% - 6. jelölőszín 4 2 2" xfId="734"/>
    <cellStyle name="40% - 6. jelölőszín 4 3" xfId="735"/>
    <cellStyle name="40% - 6. jelölőszín 4 3 2" xfId="736"/>
    <cellStyle name="40% - 6. jelölőszín 4 4" xfId="737"/>
    <cellStyle name="40% - 6. jelölőszín 4 5" xfId="732"/>
    <cellStyle name="40% - 6. jelölőszín 5" xfId="738"/>
    <cellStyle name="40% - 6. jelölőszín 5 2" xfId="739"/>
    <cellStyle name="40% - 6. jelölőszín 6" xfId="740"/>
    <cellStyle name="40% - 6. jelölőszín 6 2" xfId="741"/>
    <cellStyle name="40% - 6. jelölőszín 7" xfId="742"/>
    <cellStyle name="40% - 6. jelölőszín 7 2" xfId="743"/>
    <cellStyle name="40% - 6. jelölőszín 8" xfId="744"/>
    <cellStyle name="40% - 6. jelölőszín 9" xfId="263"/>
    <cellStyle name="5. jelölőszín" xfId="36" builtinId="45" customBuiltin="1"/>
    <cellStyle name="6. jelölőszín" xfId="40" builtinId="49" customBuiltin="1"/>
    <cellStyle name="60% - 1. jelölőszín" xfId="23" builtinId="32" customBuiltin="1"/>
    <cellStyle name="60% - 1. jelölőszín 2" xfId="86"/>
    <cellStyle name="60% - 2. jelölőszín" xfId="27" builtinId="36" customBuiltin="1"/>
    <cellStyle name="60% - 2. jelölőszín 2" xfId="87"/>
    <cellStyle name="60% - 3. jelölőszín" xfId="31" builtinId="40" customBuiltin="1"/>
    <cellStyle name="60% - 3. jelölőszín 2" xfId="88"/>
    <cellStyle name="60% - 4. jelölőszín" xfId="35" builtinId="44" customBuiltin="1"/>
    <cellStyle name="60% - 4. jelölőszín 2" xfId="89"/>
    <cellStyle name="60% - 5. jelölőszín" xfId="39" builtinId="48" customBuiltin="1"/>
    <cellStyle name="60% - 5. jelölőszín 2" xfId="90"/>
    <cellStyle name="60% - 6. jelölőszín" xfId="43" builtinId="52" customBuiltin="1"/>
    <cellStyle name="60% - 6. jelölőszín 2" xfId="91"/>
    <cellStyle name="Bevitel" xfId="12" builtinId="20" customBuiltin="1"/>
    <cellStyle name="Cím 2" xfId="48"/>
    <cellStyle name="Címsor 1" xfId="5" builtinId="16" customBuiltin="1"/>
    <cellStyle name="Címsor 2" xfId="6" builtinId="17" customBuiltin="1"/>
    <cellStyle name="Címsor 3" xfId="7" builtinId="18" customBuiltin="1"/>
    <cellStyle name="Címsor 4" xfId="8" builtinId="19" customBuiltin="1"/>
    <cellStyle name="Ellenőrzőcella" xfId="16" builtinId="23" customBuiltin="1"/>
    <cellStyle name="Excel Built-in Normal" xfId="92"/>
    <cellStyle name="Excel Built-in Normal 2" xfId="93"/>
    <cellStyle name="Ezres [0] 2" xfId="50"/>
    <cellStyle name="Ezres [0] 3" xfId="51"/>
    <cellStyle name="Ezres [0] 3 2" xfId="94"/>
    <cellStyle name="Ezres [0] 3 2 2" xfId="206"/>
    <cellStyle name="Ezres [0] 3 2 2 2" xfId="749"/>
    <cellStyle name="Ezres [0] 3 2 2 2 2" xfId="750"/>
    <cellStyle name="Ezres [0] 3 2 2 3" xfId="751"/>
    <cellStyle name="Ezres [0] 3 2 2 3 2" xfId="752"/>
    <cellStyle name="Ezres [0] 3 2 2 4" xfId="753"/>
    <cellStyle name="Ezres [0] 3 2 2 5" xfId="748"/>
    <cellStyle name="Ezres [0] 3 2 3" xfId="754"/>
    <cellStyle name="Ezres [0] 3 2 3 2" xfId="755"/>
    <cellStyle name="Ezres [0] 3 2 4" xfId="756"/>
    <cellStyle name="Ezres [0] 3 2 4 2" xfId="757"/>
    <cellStyle name="Ezres [0] 3 2 5" xfId="758"/>
    <cellStyle name="Ezres [0] 3 2 6" xfId="747"/>
    <cellStyle name="Ezres [0] 3 3" xfId="179"/>
    <cellStyle name="Ezres [0] 3 3 2" xfId="760"/>
    <cellStyle name="Ezres [0] 3 3 2 2" xfId="761"/>
    <cellStyle name="Ezres [0] 3 3 3" xfId="762"/>
    <cellStyle name="Ezres [0] 3 3 3 2" xfId="763"/>
    <cellStyle name="Ezres [0] 3 3 4" xfId="764"/>
    <cellStyle name="Ezres [0] 3 3 5" xfId="759"/>
    <cellStyle name="Ezres [0] 3 4" xfId="765"/>
    <cellStyle name="Ezres [0] 3 4 2" xfId="766"/>
    <cellStyle name="Ezres [0] 3 5" xfId="767"/>
    <cellStyle name="Ezres [0] 3 5 2" xfId="768"/>
    <cellStyle name="Ezres [0] 3 6" xfId="769"/>
    <cellStyle name="Ezres [0] 3 6 2" xfId="770"/>
    <cellStyle name="Ezres [0] 3 7" xfId="771"/>
    <cellStyle name="Ezres [0] 3 8" xfId="746"/>
    <cellStyle name="Ezres 10" xfId="95"/>
    <cellStyle name="Ezres 11" xfId="96"/>
    <cellStyle name="Ezres 12" xfId="97"/>
    <cellStyle name="Ezres 13" xfId="98"/>
    <cellStyle name="Ezres 14" xfId="49"/>
    <cellStyle name="Ezres 15" xfId="46"/>
    <cellStyle name="Ezres 16" xfId="246"/>
    <cellStyle name="Ezres 16 2" xfId="772"/>
    <cellStyle name="Ezres 17" xfId="47"/>
    <cellStyle name="Ezres 18" xfId="247"/>
    <cellStyle name="Ezres 19" xfId="245"/>
    <cellStyle name="Ezres 19 2" xfId="773"/>
    <cellStyle name="Ezres 2" xfId="3"/>
    <cellStyle name="Ezres 2 2" xfId="52"/>
    <cellStyle name="Ezres 2 3" xfId="249"/>
    <cellStyle name="Ezres 2 4" xfId="774"/>
    <cellStyle name="Ezres 20" xfId="775"/>
    <cellStyle name="Ezres 21" xfId="776"/>
    <cellStyle name="Ezres 22" xfId="777"/>
    <cellStyle name="Ezres 23" xfId="778"/>
    <cellStyle name="Ezres 24" xfId="745"/>
    <cellStyle name="Ezres 3" xfId="99"/>
    <cellStyle name="Ezres 3 2" xfId="100"/>
    <cellStyle name="Ezres 3 3" xfId="779"/>
    <cellStyle name="Ezres 3 4" xfId="780"/>
    <cellStyle name="Ezres 3 5" xfId="781"/>
    <cellStyle name="Ezres 4" xfId="53"/>
    <cellStyle name="Ezres 4 2" xfId="54"/>
    <cellStyle name="Ezres 5" xfId="101"/>
    <cellStyle name="Ezres 5 2" xfId="102"/>
    <cellStyle name="Ezres 6" xfId="103"/>
    <cellStyle name="Ezres 6 2" xfId="104"/>
    <cellStyle name="Ezres 7" xfId="105"/>
    <cellStyle name="Ezres 7 2" xfId="106"/>
    <cellStyle name="Ezres 8" xfId="107"/>
    <cellStyle name="Ezres 9" xfId="108"/>
    <cellStyle name="Figyelmeztetés" xfId="17" builtinId="11" customBuiltin="1"/>
    <cellStyle name="Hivatkozott cella" xfId="15" builtinId="24" customBuiltin="1"/>
    <cellStyle name="Jegyzet 2" xfId="55"/>
    <cellStyle name="Jegyzet 2 2" xfId="110"/>
    <cellStyle name="Jegyzet 2 2 2" xfId="208"/>
    <cellStyle name="Jegyzet 2 2 2 2" xfId="785"/>
    <cellStyle name="Jegyzet 2 2 2 2 2" xfId="786"/>
    <cellStyle name="Jegyzet 2 2 2 3" xfId="787"/>
    <cellStyle name="Jegyzet 2 2 2 3 2" xfId="788"/>
    <cellStyle name="Jegyzet 2 2 2 4" xfId="789"/>
    <cellStyle name="Jegyzet 2 2 2 5" xfId="784"/>
    <cellStyle name="Jegyzet 2 2 3" xfId="790"/>
    <cellStyle name="Jegyzet 2 2 3 2" xfId="791"/>
    <cellStyle name="Jegyzet 2 2 4" xfId="792"/>
    <cellStyle name="Jegyzet 2 2 4 2" xfId="793"/>
    <cellStyle name="Jegyzet 2 2 5" xfId="794"/>
    <cellStyle name="Jegyzet 2 2 5 2" xfId="795"/>
    <cellStyle name="Jegyzet 2 2 6" xfId="796"/>
    <cellStyle name="Jegyzet 2 2 7" xfId="783"/>
    <cellStyle name="Jegyzet 2 3" xfId="109"/>
    <cellStyle name="Jegyzet 2 3 2" xfId="207"/>
    <cellStyle name="Jegyzet 2 3 2 2" xfId="799"/>
    <cellStyle name="Jegyzet 2 3 2 2 2" xfId="800"/>
    <cellStyle name="Jegyzet 2 3 2 3" xfId="801"/>
    <cellStyle name="Jegyzet 2 3 2 3 2" xfId="802"/>
    <cellStyle name="Jegyzet 2 3 2 4" xfId="803"/>
    <cellStyle name="Jegyzet 2 3 2 5" xfId="798"/>
    <cellStyle name="Jegyzet 2 3 3" xfId="804"/>
    <cellStyle name="Jegyzet 2 3 3 2" xfId="805"/>
    <cellStyle name="Jegyzet 2 3 4" xfId="806"/>
    <cellStyle name="Jegyzet 2 3 4 2" xfId="807"/>
    <cellStyle name="Jegyzet 2 3 5" xfId="808"/>
    <cellStyle name="Jegyzet 2 3 6" xfId="797"/>
    <cellStyle name="Jegyzet 2 4" xfId="180"/>
    <cellStyle name="Jegyzet 2 4 2" xfId="810"/>
    <cellStyle name="Jegyzet 2 4 2 2" xfId="811"/>
    <cellStyle name="Jegyzet 2 4 3" xfId="812"/>
    <cellStyle name="Jegyzet 2 4 3 2" xfId="813"/>
    <cellStyle name="Jegyzet 2 4 4" xfId="814"/>
    <cellStyle name="Jegyzet 2 4 5" xfId="809"/>
    <cellStyle name="Jegyzet 2 5" xfId="815"/>
    <cellStyle name="Jegyzet 2 5 2" xfId="816"/>
    <cellStyle name="Jegyzet 2 6" xfId="817"/>
    <cellStyle name="Jegyzet 2 6 2" xfId="818"/>
    <cellStyle name="Jegyzet 2 7" xfId="819"/>
    <cellStyle name="Jegyzet 2 7 2" xfId="820"/>
    <cellStyle name="Jegyzet 2 8" xfId="821"/>
    <cellStyle name="Jegyzet 2 9" xfId="782"/>
    <cellStyle name="Jegyzet 3" xfId="822"/>
    <cellStyle name="Jegyzet 3 2" xfId="823"/>
    <cellStyle name="Jó" xfId="9" builtinId="26" customBuiltin="1"/>
    <cellStyle name="Kimenet" xfId="13" builtinId="21" customBuiltin="1"/>
    <cellStyle name="Magyarázó szöveg" xfId="18" builtinId="53" customBuiltin="1"/>
    <cellStyle name="Normal" xfId="111"/>
    <cellStyle name="Normál" xfId="0" builtinId="0"/>
    <cellStyle name="Normál 10" xfId="112"/>
    <cellStyle name="Normál 10 2" xfId="113"/>
    <cellStyle name="Normál 10 2 2" xfId="210"/>
    <cellStyle name="Normál 10 2 2 2" xfId="827"/>
    <cellStyle name="Normál 10 2 2 2 2" xfId="828"/>
    <cellStyle name="Normál 10 2 2 3" xfId="829"/>
    <cellStyle name="Normál 10 2 2 3 2" xfId="830"/>
    <cellStyle name="Normál 10 2 2 4" xfId="831"/>
    <cellStyle name="Normál 10 2 2 5" xfId="826"/>
    <cellStyle name="Normál 10 2 3" xfId="832"/>
    <cellStyle name="Normál 10 2 3 2" xfId="833"/>
    <cellStyle name="Normál 10 2 4" xfId="834"/>
    <cellStyle name="Normál 10 2 4 2" xfId="835"/>
    <cellStyle name="Normál 10 2 5" xfId="836"/>
    <cellStyle name="Normál 10 2 5 2" xfId="837"/>
    <cellStyle name="Normál 10 2 6" xfId="838"/>
    <cellStyle name="Normál 10 2 7" xfId="825"/>
    <cellStyle name="Normál 10 3" xfId="209"/>
    <cellStyle name="Normál 10 3 2" xfId="840"/>
    <cellStyle name="Normál 10 3 2 2" xfId="841"/>
    <cellStyle name="Normál 10 3 3" xfId="842"/>
    <cellStyle name="Normál 10 3 3 2" xfId="843"/>
    <cellStyle name="Normál 10 3 4" xfId="844"/>
    <cellStyle name="Normál 10 3 5" xfId="839"/>
    <cellStyle name="Normál 10 4" xfId="845"/>
    <cellStyle name="Normál 10 4 2" xfId="846"/>
    <cellStyle name="Normál 10 5" xfId="847"/>
    <cellStyle name="Normál 10 5 2" xfId="848"/>
    <cellStyle name="Normál 10 6" xfId="849"/>
    <cellStyle name="Normál 10 6 2" xfId="850"/>
    <cellStyle name="Normál 10 7" xfId="851"/>
    <cellStyle name="Normál 10 8" xfId="824"/>
    <cellStyle name="Normál 11" xfId="114"/>
    <cellStyle name="Normál 11 2" xfId="115"/>
    <cellStyle name="Normál 11 2 2" xfId="212"/>
    <cellStyle name="Normál 11 2 2 2" xfId="855"/>
    <cellStyle name="Normál 11 2 2 2 2" xfId="856"/>
    <cellStyle name="Normál 11 2 2 3" xfId="857"/>
    <cellStyle name="Normál 11 2 2 3 2" xfId="858"/>
    <cellStyle name="Normál 11 2 2 4" xfId="859"/>
    <cellStyle name="Normál 11 2 2 5" xfId="854"/>
    <cellStyle name="Normál 11 2 3" xfId="860"/>
    <cellStyle name="Normál 11 2 3 2" xfId="861"/>
    <cellStyle name="Normál 11 2 4" xfId="862"/>
    <cellStyle name="Normál 11 2 4 2" xfId="863"/>
    <cellStyle name="Normál 11 2 5" xfId="864"/>
    <cellStyle name="Normál 11 2 5 2" xfId="865"/>
    <cellStyle name="Normál 11 2 6" xfId="866"/>
    <cellStyle name="Normál 11 2 7" xfId="853"/>
    <cellStyle name="Normál 11 3" xfId="211"/>
    <cellStyle name="Normál 11 3 2" xfId="868"/>
    <cellStyle name="Normál 11 3 2 2" xfId="869"/>
    <cellStyle name="Normál 11 3 3" xfId="870"/>
    <cellStyle name="Normál 11 3 3 2" xfId="871"/>
    <cellStyle name="Normál 11 3 4" xfId="872"/>
    <cellStyle name="Normál 11 3 5" xfId="867"/>
    <cellStyle name="Normál 11 4" xfId="873"/>
    <cellStyle name="Normál 11 4 2" xfId="874"/>
    <cellStyle name="Normál 11 5" xfId="875"/>
    <cellStyle name="Normál 11 5 2" xfId="876"/>
    <cellStyle name="Normál 11 6" xfId="877"/>
    <cellStyle name="Normál 11 6 2" xfId="878"/>
    <cellStyle name="Normál 11 7" xfId="879"/>
    <cellStyle name="Normál 11 8" xfId="852"/>
    <cellStyle name="Normál 12" xfId="116"/>
    <cellStyle name="Normál 12 2" xfId="117"/>
    <cellStyle name="Normál 12 2 2" xfId="214"/>
    <cellStyle name="Normál 12 2 2 2" xfId="883"/>
    <cellStyle name="Normál 12 2 2 2 2" xfId="884"/>
    <cellStyle name="Normál 12 2 2 3" xfId="885"/>
    <cellStyle name="Normál 12 2 2 3 2" xfId="886"/>
    <cellStyle name="Normál 12 2 2 4" xfId="887"/>
    <cellStyle name="Normál 12 2 2 5" xfId="882"/>
    <cellStyle name="Normál 12 2 3" xfId="888"/>
    <cellStyle name="Normál 12 2 3 2" xfId="889"/>
    <cellStyle name="Normál 12 2 4" xfId="890"/>
    <cellStyle name="Normál 12 2 4 2" xfId="891"/>
    <cellStyle name="Normál 12 2 5" xfId="892"/>
    <cellStyle name="Normál 12 2 5 2" xfId="893"/>
    <cellStyle name="Normál 12 2 6" xfId="894"/>
    <cellStyle name="Normál 12 2 7" xfId="881"/>
    <cellStyle name="Normál 12 3" xfId="213"/>
    <cellStyle name="Normál 12 3 2" xfId="896"/>
    <cellStyle name="Normál 12 3 2 2" xfId="897"/>
    <cellStyle name="Normál 12 3 3" xfId="898"/>
    <cellStyle name="Normál 12 3 3 2" xfId="899"/>
    <cellStyle name="Normál 12 3 4" xfId="900"/>
    <cellStyle name="Normál 12 3 5" xfId="895"/>
    <cellStyle name="Normál 12 4" xfId="901"/>
    <cellStyle name="Normál 12 4 2" xfId="902"/>
    <cellStyle name="Normál 12 5" xfId="903"/>
    <cellStyle name="Normál 12 5 2" xfId="904"/>
    <cellStyle name="Normál 12 6" xfId="905"/>
    <cellStyle name="Normál 12 6 2" xfId="906"/>
    <cellStyle name="Normál 12 7" xfId="907"/>
    <cellStyle name="Normál 12 8" xfId="880"/>
    <cellStyle name="Normál 13" xfId="118"/>
    <cellStyle name="Normál 13 2" xfId="119"/>
    <cellStyle name="Normál 13 2 2" xfId="216"/>
    <cellStyle name="Normál 13 2 2 2" xfId="911"/>
    <cellStyle name="Normál 13 2 2 2 2" xfId="912"/>
    <cellStyle name="Normál 13 2 2 3" xfId="913"/>
    <cellStyle name="Normál 13 2 2 3 2" xfId="914"/>
    <cellStyle name="Normál 13 2 2 4" xfId="915"/>
    <cellStyle name="Normál 13 2 2 5" xfId="910"/>
    <cellStyle name="Normál 13 2 3" xfId="916"/>
    <cellStyle name="Normál 13 2 3 2" xfId="917"/>
    <cellStyle name="Normál 13 2 4" xfId="918"/>
    <cellStyle name="Normál 13 2 4 2" xfId="919"/>
    <cellStyle name="Normál 13 2 5" xfId="920"/>
    <cellStyle name="Normál 13 2 5 2" xfId="921"/>
    <cellStyle name="Normál 13 2 6" xfId="922"/>
    <cellStyle name="Normál 13 2 7" xfId="909"/>
    <cellStyle name="Normál 13 3" xfId="215"/>
    <cellStyle name="Normál 13 3 2" xfId="924"/>
    <cellStyle name="Normál 13 3 2 2" xfId="925"/>
    <cellStyle name="Normál 13 3 3" xfId="926"/>
    <cellStyle name="Normál 13 3 3 2" xfId="927"/>
    <cellStyle name="Normál 13 3 4" xfId="928"/>
    <cellStyle name="Normál 13 3 5" xfId="923"/>
    <cellStyle name="Normál 13 4" xfId="929"/>
    <cellStyle name="Normál 13 4 2" xfId="930"/>
    <cellStyle name="Normál 13 5" xfId="931"/>
    <cellStyle name="Normál 13 5 2" xfId="932"/>
    <cellStyle name="Normál 13 6" xfId="933"/>
    <cellStyle name="Normál 13 6 2" xfId="934"/>
    <cellStyle name="Normál 13 7" xfId="935"/>
    <cellStyle name="Normál 13 8" xfId="908"/>
    <cellStyle name="Normál 14" xfId="120"/>
    <cellStyle name="Normál 14 2" xfId="217"/>
    <cellStyle name="Normál 14 2 2" xfId="938"/>
    <cellStyle name="Normál 14 2 2 2" xfId="939"/>
    <cellStyle name="Normál 14 2 3" xfId="940"/>
    <cellStyle name="Normál 14 2 3 2" xfId="941"/>
    <cellStyle name="Normál 14 2 4" xfId="942"/>
    <cellStyle name="Normál 14 2 5" xfId="937"/>
    <cellStyle name="Normál 14 3" xfId="943"/>
    <cellStyle name="Normál 14 3 2" xfId="944"/>
    <cellStyle name="Normál 14 4" xfId="945"/>
    <cellStyle name="Normál 14 4 2" xfId="946"/>
    <cellStyle name="Normál 14 5" xfId="947"/>
    <cellStyle name="Normál 14 5 2" xfId="948"/>
    <cellStyle name="Normál 14 6" xfId="949"/>
    <cellStyle name="Normál 14 7" xfId="936"/>
    <cellStyle name="Normál 15" xfId="121"/>
    <cellStyle name="Normál 15 2" xfId="218"/>
    <cellStyle name="Normál 15 2 2" xfId="952"/>
    <cellStyle name="Normál 15 2 2 2" xfId="953"/>
    <cellStyle name="Normál 15 2 3" xfId="954"/>
    <cellStyle name="Normál 15 2 3 2" xfId="955"/>
    <cellStyle name="Normál 15 2 4" xfId="956"/>
    <cellStyle name="Normál 15 2 5" xfId="951"/>
    <cellStyle name="Normál 15 3" xfId="957"/>
    <cellStyle name="Normál 15 3 2" xfId="958"/>
    <cellStyle name="Normál 15 4" xfId="959"/>
    <cellStyle name="Normál 15 4 2" xfId="960"/>
    <cellStyle name="Normál 15 5" xfId="961"/>
    <cellStyle name="Normál 15 5 2" xfId="962"/>
    <cellStyle name="Normál 15 6" xfId="963"/>
    <cellStyle name="Normál 15 7" xfId="950"/>
    <cellStyle name="Normál 16" xfId="122"/>
    <cellStyle name="Normál 17" xfId="123"/>
    <cellStyle name="Normál 17 2" xfId="219"/>
    <cellStyle name="Normál 17 2 2" xfId="966"/>
    <cellStyle name="Normál 17 2 2 2" xfId="967"/>
    <cellStyle name="Normál 17 2 3" xfId="968"/>
    <cellStyle name="Normál 17 2 3 2" xfId="969"/>
    <cellStyle name="Normál 17 2 4" xfId="970"/>
    <cellStyle name="Normál 17 2 5" xfId="965"/>
    <cellStyle name="Normál 17 3" xfId="971"/>
    <cellStyle name="Normál 17 3 2" xfId="972"/>
    <cellStyle name="Normál 17 4" xfId="973"/>
    <cellStyle name="Normál 17 4 2" xfId="974"/>
    <cellStyle name="Normál 17 5" xfId="975"/>
    <cellStyle name="Normál 17 5 2" xfId="976"/>
    <cellStyle name="Normál 17 6" xfId="977"/>
    <cellStyle name="Normál 17 7" xfId="964"/>
    <cellStyle name="Normál 18" xfId="124"/>
    <cellStyle name="Normál 18 2" xfId="220"/>
    <cellStyle name="Normál 18 2 2" xfId="980"/>
    <cellStyle name="Normál 18 2 2 2" xfId="981"/>
    <cellStyle name="Normál 18 2 3" xfId="982"/>
    <cellStyle name="Normál 18 2 3 2" xfId="983"/>
    <cellStyle name="Normál 18 2 4" xfId="984"/>
    <cellStyle name="Normál 18 2 5" xfId="979"/>
    <cellStyle name="Normál 18 3" xfId="985"/>
    <cellStyle name="Normál 18 3 2" xfId="986"/>
    <cellStyle name="Normál 18 4" xfId="987"/>
    <cellStyle name="Normál 18 4 2" xfId="988"/>
    <cellStyle name="Normál 18 5" xfId="989"/>
    <cellStyle name="Normál 18 5 2" xfId="990"/>
    <cellStyle name="Normál 18 6" xfId="991"/>
    <cellStyle name="Normál 18 7" xfId="978"/>
    <cellStyle name="Normál 19" xfId="125"/>
    <cellStyle name="Normál 19 2" xfId="221"/>
    <cellStyle name="Normál 19 2 2" xfId="994"/>
    <cellStyle name="Normál 19 2 2 2" xfId="995"/>
    <cellStyle name="Normál 19 2 3" xfId="996"/>
    <cellStyle name="Normál 19 2 3 2" xfId="997"/>
    <cellStyle name="Normál 19 2 4" xfId="998"/>
    <cellStyle name="Normál 19 2 5" xfId="993"/>
    <cellStyle name="Normál 19 3" xfId="999"/>
    <cellStyle name="Normál 19 3 2" xfId="1000"/>
    <cellStyle name="Normál 19 4" xfId="1001"/>
    <cellStyle name="Normál 19 4 2" xfId="1002"/>
    <cellStyle name="Normál 19 5" xfId="1003"/>
    <cellStyle name="Normál 19 5 2" xfId="1004"/>
    <cellStyle name="Normál 19 6" xfId="1005"/>
    <cellStyle name="Normál 19 7" xfId="992"/>
    <cellStyle name="Normál 2" xfId="2"/>
    <cellStyle name="Normál 2 10" xfId="44"/>
    <cellStyle name="Normál 2 10 2" xfId="1007"/>
    <cellStyle name="Normál 2 11" xfId="248"/>
    <cellStyle name="Normál 2 11 2" xfId="1008"/>
    <cellStyle name="Normál 2 12" xfId="1006"/>
    <cellStyle name="Normál 2 2" xfId="57"/>
    <cellStyle name="Normál 2 3" xfId="1"/>
    <cellStyle name="Normál 2 3 2" xfId="128"/>
    <cellStyle name="Normál 2 3 3" xfId="129"/>
    <cellStyle name="Normál 2 3 3 2" xfId="223"/>
    <cellStyle name="Normál 2 3 3 2 2" xfId="1012"/>
    <cellStyle name="Normál 2 3 3 2 2 2" xfId="1013"/>
    <cellStyle name="Normál 2 3 3 2 3" xfId="1014"/>
    <cellStyle name="Normál 2 3 3 2 3 2" xfId="1015"/>
    <cellStyle name="Normál 2 3 3 2 4" xfId="1016"/>
    <cellStyle name="Normál 2 3 3 2 5" xfId="1011"/>
    <cellStyle name="Normál 2 3 3 3" xfId="1017"/>
    <cellStyle name="Normál 2 3 3 3 2" xfId="1018"/>
    <cellStyle name="Normál 2 3 3 4" xfId="1019"/>
    <cellStyle name="Normál 2 3 3 4 2" xfId="1020"/>
    <cellStyle name="Normál 2 3 3 5" xfId="1021"/>
    <cellStyle name="Normál 2 3 3 5 2" xfId="1022"/>
    <cellStyle name="Normál 2 3 3 6" xfId="1023"/>
    <cellStyle name="Normál 2 3 3 7" xfId="1010"/>
    <cellStyle name="Normál 2 3 4" xfId="222"/>
    <cellStyle name="Normál 2 3 4 2" xfId="1025"/>
    <cellStyle name="Normál 2 3 4 2 2" xfId="1026"/>
    <cellStyle name="Normál 2 3 4 3" xfId="1027"/>
    <cellStyle name="Normál 2 3 4 3 2" xfId="1028"/>
    <cellStyle name="Normál 2 3 4 4" xfId="1029"/>
    <cellStyle name="Normál 2 3 4 5" xfId="1024"/>
    <cellStyle name="Normál 2 3 5" xfId="127"/>
    <cellStyle name="Normál 2 3 5 2" xfId="1031"/>
    <cellStyle name="Normál 2 3 5 3" xfId="1030"/>
    <cellStyle name="Normál 2 3 6" xfId="1032"/>
    <cellStyle name="Normál 2 3 6 2" xfId="1033"/>
    <cellStyle name="Normál 2 3 7" xfId="1034"/>
    <cellStyle name="Normál 2 3 7 2" xfId="1035"/>
    <cellStyle name="Normál 2 3 8" xfId="1036"/>
    <cellStyle name="Normál 2 3 9" xfId="1009"/>
    <cellStyle name="Normál 2 4" xfId="130"/>
    <cellStyle name="Normál 2 5" xfId="131"/>
    <cellStyle name="Normál 2 5 2" xfId="224"/>
    <cellStyle name="Normál 2 5 2 2" xfId="1039"/>
    <cellStyle name="Normál 2 5 2 2 2" xfId="1040"/>
    <cellStyle name="Normál 2 5 2 3" xfId="1041"/>
    <cellStyle name="Normál 2 5 2 3 2" xfId="1042"/>
    <cellStyle name="Normál 2 5 2 4" xfId="1043"/>
    <cellStyle name="Normál 2 5 2 5" xfId="1038"/>
    <cellStyle name="Normál 2 5 3" xfId="1044"/>
    <cellStyle name="Normál 2 5 3 2" xfId="1045"/>
    <cellStyle name="Normál 2 5 4" xfId="1046"/>
    <cellStyle name="Normál 2 5 4 2" xfId="1047"/>
    <cellStyle name="Normál 2 5 5" xfId="1048"/>
    <cellStyle name="Normál 2 5 5 2" xfId="1049"/>
    <cellStyle name="Normál 2 5 6" xfId="1050"/>
    <cellStyle name="Normál 2 5 7" xfId="1037"/>
    <cellStyle name="Normál 2 6" xfId="132"/>
    <cellStyle name="Normál 2 7" xfId="126"/>
    <cellStyle name="Normál 2 8" xfId="181"/>
    <cellStyle name="Normál 2 8 2" xfId="1052"/>
    <cellStyle name="Normál 2 8 2 2" xfId="1053"/>
    <cellStyle name="Normál 2 8 3" xfId="1054"/>
    <cellStyle name="Normál 2 8 3 2" xfId="1055"/>
    <cellStyle name="Normál 2 8 4" xfId="1056"/>
    <cellStyle name="Normál 2 8 5" xfId="1051"/>
    <cellStyle name="Normál 2 9" xfId="56"/>
    <cellStyle name="Normál 2 9 2" xfId="1058"/>
    <cellStyle name="Normál 2 9 2 2" xfId="1059"/>
    <cellStyle name="Normál 2 9 3" xfId="1060"/>
    <cellStyle name="Normál 2 9 4" xfId="1057"/>
    <cellStyle name="Normál 20" xfId="133"/>
    <cellStyle name="Normál 20 2" xfId="225"/>
    <cellStyle name="Normál 20 2 2" xfId="1063"/>
    <cellStyle name="Normál 20 2 2 2" xfId="1064"/>
    <cellStyle name="Normál 20 2 3" xfId="1065"/>
    <cellStyle name="Normál 20 2 3 2" xfId="1066"/>
    <cellStyle name="Normál 20 2 4" xfId="1067"/>
    <cellStyle name="Normál 20 2 5" xfId="1062"/>
    <cellStyle name="Normál 20 3" xfId="1068"/>
    <cellStyle name="Normál 20 3 2" xfId="1069"/>
    <cellStyle name="Normál 20 4" xfId="1070"/>
    <cellStyle name="Normál 20 4 2" xfId="1071"/>
    <cellStyle name="Normál 20 5" xfId="1072"/>
    <cellStyle name="Normál 20 5 2" xfId="1073"/>
    <cellStyle name="Normál 20 6" xfId="1074"/>
    <cellStyle name="Normál 20 7" xfId="1061"/>
    <cellStyle name="Normál 21" xfId="134"/>
    <cellStyle name="Normál 21 2" xfId="226"/>
    <cellStyle name="Normál 21 2 2" xfId="1077"/>
    <cellStyle name="Normál 21 2 2 2" xfId="1078"/>
    <cellStyle name="Normál 21 2 3" xfId="1079"/>
    <cellStyle name="Normál 21 2 3 2" xfId="1080"/>
    <cellStyle name="Normál 21 2 4" xfId="1081"/>
    <cellStyle name="Normál 21 2 5" xfId="1076"/>
    <cellStyle name="Normál 21 3" xfId="1082"/>
    <cellStyle name="Normál 21 3 2" xfId="1083"/>
    <cellStyle name="Normál 21 4" xfId="1084"/>
    <cellStyle name="Normál 21 4 2" xfId="1085"/>
    <cellStyle name="Normál 21 5" xfId="1086"/>
    <cellStyle name="Normál 21 5 2" xfId="1087"/>
    <cellStyle name="Normál 21 6" xfId="1088"/>
    <cellStyle name="Normál 21 7" xfId="1075"/>
    <cellStyle name="Normál 22" xfId="135"/>
    <cellStyle name="Normál 22 2" xfId="227"/>
    <cellStyle name="Normál 22 2 2" xfId="1091"/>
    <cellStyle name="Normál 22 2 2 2" xfId="1092"/>
    <cellStyle name="Normál 22 2 3" xfId="1093"/>
    <cellStyle name="Normál 22 2 3 2" xfId="1094"/>
    <cellStyle name="Normál 22 2 4" xfId="1095"/>
    <cellStyle name="Normál 22 2 5" xfId="1090"/>
    <cellStyle name="Normál 22 3" xfId="1096"/>
    <cellStyle name="Normál 22 3 2" xfId="1097"/>
    <cellStyle name="Normál 22 4" xfId="1098"/>
    <cellStyle name="Normál 22 4 2" xfId="1099"/>
    <cellStyle name="Normál 22 5" xfId="1100"/>
    <cellStyle name="Normál 22 5 2" xfId="1101"/>
    <cellStyle name="Normál 22 6" xfId="1102"/>
    <cellStyle name="Normál 22 7" xfId="1089"/>
    <cellStyle name="Normál 23" xfId="136"/>
    <cellStyle name="Normál 24" xfId="137"/>
    <cellStyle name="Normál 25" xfId="61"/>
    <cellStyle name="Normál 26" xfId="45"/>
    <cellStyle name="Normál 26 2" xfId="1104"/>
    <cellStyle name="Normál 26 3" xfId="1105"/>
    <cellStyle name="Normál 26 4" xfId="1103"/>
    <cellStyle name="Normál 27" xfId="1106"/>
    <cellStyle name="Normál 27 2" xfId="1107"/>
    <cellStyle name="Normál 28" xfId="1108"/>
    <cellStyle name="Normál 29" xfId="1109"/>
    <cellStyle name="Normál 3" xfId="138"/>
    <cellStyle name="Normál 3 2" xfId="139"/>
    <cellStyle name="Normál 3 2 2" xfId="140"/>
    <cellStyle name="Normál 3 2 2 2" xfId="230"/>
    <cellStyle name="Normál 3 2 2 2 2" xfId="1113"/>
    <cellStyle name="Normál 3 2 2 2 2 2" xfId="1114"/>
    <cellStyle name="Normál 3 2 2 2 3" xfId="1115"/>
    <cellStyle name="Normál 3 2 2 2 3 2" xfId="1116"/>
    <cellStyle name="Normál 3 2 2 2 4" xfId="1117"/>
    <cellStyle name="Normál 3 2 2 2 5" xfId="1112"/>
    <cellStyle name="Normál 3 2 2 3" xfId="1118"/>
    <cellStyle name="Normál 3 2 2 3 2" xfId="1119"/>
    <cellStyle name="Normál 3 2 2 4" xfId="1120"/>
    <cellStyle name="Normál 3 2 2 4 2" xfId="1121"/>
    <cellStyle name="Normál 3 2 2 5" xfId="1122"/>
    <cellStyle name="Normál 3 2 2 5 2" xfId="1123"/>
    <cellStyle name="Normál 3 2 2 6" xfId="1124"/>
    <cellStyle name="Normál 3 2 2 7" xfId="1111"/>
    <cellStyle name="Normál 3 2 3" xfId="141"/>
    <cellStyle name="Normál 3 2 4" xfId="229"/>
    <cellStyle name="Normál 3 2 4 2" xfId="1126"/>
    <cellStyle name="Normál 3 2 4 2 2" xfId="1127"/>
    <cellStyle name="Normál 3 2 4 3" xfId="1128"/>
    <cellStyle name="Normál 3 2 4 3 2" xfId="1129"/>
    <cellStyle name="Normál 3 2 4 4" xfId="1130"/>
    <cellStyle name="Normál 3 2 4 4 2" xfId="1131"/>
    <cellStyle name="Normál 3 2 4 5" xfId="1132"/>
    <cellStyle name="Normál 3 2 4 6" xfId="1125"/>
    <cellStyle name="Normál 3 2 5" xfId="1133"/>
    <cellStyle name="Normál 3 2 5 2" xfId="1134"/>
    <cellStyle name="Normál 3 2 6" xfId="1135"/>
    <cellStyle name="Normál 3 2 6 2" xfId="1136"/>
    <cellStyle name="Normál 3 2 7" xfId="1137"/>
    <cellStyle name="Normál 3 2 8" xfId="1110"/>
    <cellStyle name="Normál 3 3" xfId="142"/>
    <cellStyle name="Normál 3 4" xfId="143"/>
    <cellStyle name="Normál 3 4 2" xfId="231"/>
    <cellStyle name="Normál 3 4 2 2" xfId="1140"/>
    <cellStyle name="Normál 3 4 2 2 2" xfId="1141"/>
    <cellStyle name="Normál 3 4 2 3" xfId="1142"/>
    <cellStyle name="Normál 3 4 2 3 2" xfId="1143"/>
    <cellStyle name="Normál 3 4 2 4" xfId="1144"/>
    <cellStyle name="Normál 3 4 2 5" xfId="1139"/>
    <cellStyle name="Normál 3 4 3" xfId="1145"/>
    <cellStyle name="Normál 3 4 3 2" xfId="1146"/>
    <cellStyle name="Normál 3 4 4" xfId="1147"/>
    <cellStyle name="Normál 3 4 4 2" xfId="1148"/>
    <cellStyle name="Normál 3 4 5" xfId="1149"/>
    <cellStyle name="Normál 3 4 5 2" xfId="1150"/>
    <cellStyle name="Normál 3 4 6" xfId="1151"/>
    <cellStyle name="Normál 3 4 7" xfId="1138"/>
    <cellStyle name="Normál 3 5" xfId="228"/>
    <cellStyle name="Normál 3 5 2" xfId="1153"/>
    <cellStyle name="Normál 3 5 2 2" xfId="1154"/>
    <cellStyle name="Normál 3 5 3" xfId="1155"/>
    <cellStyle name="Normál 3 5 3 2" xfId="1156"/>
    <cellStyle name="Normál 3 5 4" xfId="1157"/>
    <cellStyle name="Normál 3 5 4 2" xfId="1158"/>
    <cellStyle name="Normál 3 5 5" xfId="1159"/>
    <cellStyle name="Normál 3 5 6" xfId="1152"/>
    <cellStyle name="Normál 3 6" xfId="1160"/>
    <cellStyle name="Normál 3 6 2" xfId="1161"/>
    <cellStyle name="Normál 3 7" xfId="1162"/>
    <cellStyle name="Normál 3 7 2" xfId="1163"/>
    <cellStyle name="Normál 3 8" xfId="1164"/>
    <cellStyle name="Normál 3 9" xfId="1165"/>
    <cellStyle name="Normál 30" xfId="264"/>
    <cellStyle name="Normál 31" xfId="251"/>
    <cellStyle name="Normál 4" xfId="144"/>
    <cellStyle name="Normál 4 10" xfId="1166"/>
    <cellStyle name="Normál 4 2" xfId="145"/>
    <cellStyle name="Normál 4 2 2" xfId="233"/>
    <cellStyle name="Normál 4 2 2 2" xfId="1169"/>
    <cellStyle name="Normál 4 2 2 2 2" xfId="1170"/>
    <cellStyle name="Normál 4 2 2 3" xfId="1171"/>
    <cellStyle name="Normál 4 2 2 3 2" xfId="1172"/>
    <cellStyle name="Normál 4 2 2 4" xfId="1173"/>
    <cellStyle name="Normál 4 2 2 5" xfId="1168"/>
    <cellStyle name="Normál 4 2 3" xfId="1174"/>
    <cellStyle name="Normál 4 2 3 2" xfId="1175"/>
    <cellStyle name="Normál 4 2 4" xfId="1176"/>
    <cellStyle name="Normál 4 2 4 2" xfId="1177"/>
    <cellStyle name="Normál 4 2 5" xfId="1178"/>
    <cellStyle name="Normál 4 2 5 2" xfId="1179"/>
    <cellStyle name="Normál 4 2 6" xfId="1180"/>
    <cellStyle name="Normál 4 2 7" xfId="1167"/>
    <cellStyle name="Normál 4 3" xfId="146"/>
    <cellStyle name="Normál 4 3 2" xfId="234"/>
    <cellStyle name="Normál 4 3 2 2" xfId="1183"/>
    <cellStyle name="Normál 4 3 2 2 2" xfId="1184"/>
    <cellStyle name="Normál 4 3 2 3" xfId="1185"/>
    <cellStyle name="Normál 4 3 2 3 2" xfId="1186"/>
    <cellStyle name="Normál 4 3 2 4" xfId="1187"/>
    <cellStyle name="Normál 4 3 2 5" xfId="1182"/>
    <cellStyle name="Normál 4 3 3" xfId="1188"/>
    <cellStyle name="Normál 4 3 3 2" xfId="1189"/>
    <cellStyle name="Normál 4 3 4" xfId="1190"/>
    <cellStyle name="Normál 4 3 4 2" xfId="1191"/>
    <cellStyle name="Normál 4 3 5" xfId="1192"/>
    <cellStyle name="Normál 4 3 5 2" xfId="1193"/>
    <cellStyle name="Normál 4 3 6" xfId="1194"/>
    <cellStyle name="Normál 4 3 7" xfId="1181"/>
    <cellStyle name="Normál 4 4" xfId="147"/>
    <cellStyle name="Normál 4 5" xfId="232"/>
    <cellStyle name="Normál 4 5 2" xfId="1196"/>
    <cellStyle name="Normál 4 5 2 2" xfId="1197"/>
    <cellStyle name="Normál 4 5 3" xfId="1198"/>
    <cellStyle name="Normál 4 5 3 2" xfId="1199"/>
    <cellStyle name="Normál 4 5 4" xfId="1200"/>
    <cellStyle name="Normál 4 5 5" xfId="1195"/>
    <cellStyle name="Normál 4 6" xfId="1201"/>
    <cellStyle name="Normál 4 6 2" xfId="1202"/>
    <cellStyle name="Normál 4 7" xfId="1203"/>
    <cellStyle name="Normál 4 7 2" xfId="1204"/>
    <cellStyle name="Normál 4 8" xfId="1205"/>
    <cellStyle name="Normál 4 8 2" xfId="1206"/>
    <cellStyle name="Normál 4 9" xfId="1207"/>
    <cellStyle name="Normál 5" xfId="148"/>
    <cellStyle name="Normál 5 2" xfId="149"/>
    <cellStyle name="Normál 5 2 2" xfId="235"/>
    <cellStyle name="Normál 5 2 2 2" xfId="1210"/>
    <cellStyle name="Normál 5 2 2 2 2" xfId="1211"/>
    <cellStyle name="Normál 5 2 2 3" xfId="1212"/>
    <cellStyle name="Normál 5 2 2 3 2" xfId="1213"/>
    <cellStyle name="Normál 5 2 2 4" xfId="1214"/>
    <cellStyle name="Normál 5 2 2 5" xfId="1209"/>
    <cellStyle name="Normál 5 2 3" xfId="1215"/>
    <cellStyle name="Normál 5 2 3 2" xfId="1216"/>
    <cellStyle name="Normál 5 2 4" xfId="1217"/>
    <cellStyle name="Normál 5 2 4 2" xfId="1218"/>
    <cellStyle name="Normál 5 2 5" xfId="1219"/>
    <cellStyle name="Normál 5 2 5 2" xfId="1220"/>
    <cellStyle name="Normál 5 2 6" xfId="1221"/>
    <cellStyle name="Normál 5 2 7" xfId="1208"/>
    <cellStyle name="Normál 5 3" xfId="150"/>
    <cellStyle name="Normál 5 3 2" xfId="236"/>
    <cellStyle name="Normál 5 3 2 2" xfId="1224"/>
    <cellStyle name="Normál 5 3 2 2 2" xfId="1225"/>
    <cellStyle name="Normál 5 3 2 3" xfId="1226"/>
    <cellStyle name="Normál 5 3 2 3 2" xfId="1227"/>
    <cellStyle name="Normál 5 3 2 4" xfId="1228"/>
    <cellStyle name="Normál 5 3 2 5" xfId="1223"/>
    <cellStyle name="Normál 5 3 3" xfId="1229"/>
    <cellStyle name="Normál 5 3 3 2" xfId="1230"/>
    <cellStyle name="Normál 5 3 4" xfId="1231"/>
    <cellStyle name="Normál 5 3 4 2" xfId="1232"/>
    <cellStyle name="Normál 5 3 5" xfId="1233"/>
    <cellStyle name="Normál 5 3 5 2" xfId="1234"/>
    <cellStyle name="Normál 5 3 6" xfId="1235"/>
    <cellStyle name="Normál 5 3 7" xfId="1222"/>
    <cellStyle name="Normál 5 4" xfId="151"/>
    <cellStyle name="Normál 5 5" xfId="1236"/>
    <cellStyle name="Normál 6" xfId="152"/>
    <cellStyle name="Normál 6 2" xfId="153"/>
    <cellStyle name="Normál 6 3" xfId="237"/>
    <cellStyle name="Normál 6 3 2" xfId="1239"/>
    <cellStyle name="Normál 6 3 2 2" xfId="1240"/>
    <cellStyle name="Normál 6 3 3" xfId="1241"/>
    <cellStyle name="Normál 6 3 3 2" xfId="1242"/>
    <cellStyle name="Normál 6 3 4" xfId="1243"/>
    <cellStyle name="Normál 6 3 5" xfId="1238"/>
    <cellStyle name="Normál 6 4" xfId="1244"/>
    <cellStyle name="Normál 6 4 2" xfId="1245"/>
    <cellStyle name="Normál 6 5" xfId="1246"/>
    <cellStyle name="Normál 6 5 2" xfId="1247"/>
    <cellStyle name="Normál 6 6" xfId="1248"/>
    <cellStyle name="Normál 6 6 2" xfId="1249"/>
    <cellStyle name="Normál 6 7" xfId="1250"/>
    <cellStyle name="Normál 6 8" xfId="1237"/>
    <cellStyle name="Normál 7" xfId="154"/>
    <cellStyle name="Normál 7 2" xfId="155"/>
    <cellStyle name="Normál 7 3" xfId="238"/>
    <cellStyle name="Normál 7 3 2" xfId="1253"/>
    <cellStyle name="Normál 7 3 2 2" xfId="1254"/>
    <cellStyle name="Normál 7 3 3" xfId="1255"/>
    <cellStyle name="Normál 7 3 3 2" xfId="1256"/>
    <cellStyle name="Normál 7 3 4" xfId="1257"/>
    <cellStyle name="Normál 7 3 5" xfId="1252"/>
    <cellStyle name="Normál 7 4" xfId="1258"/>
    <cellStyle name="Normál 7 4 2" xfId="1259"/>
    <cellStyle name="Normál 7 5" xfId="1260"/>
    <cellStyle name="Normál 7 5 2" xfId="1261"/>
    <cellStyle name="Normál 7 6" xfId="1262"/>
    <cellStyle name="Normál 7 6 2" xfId="1263"/>
    <cellStyle name="Normál 7 7" xfId="1264"/>
    <cellStyle name="Normál 7 8" xfId="1251"/>
    <cellStyle name="Normál 8" xfId="156"/>
    <cellStyle name="Normál 8 2" xfId="157"/>
    <cellStyle name="Normál 8 2 2" xfId="240"/>
    <cellStyle name="Normál 8 2 2 2" xfId="1268"/>
    <cellStyle name="Normál 8 2 2 2 2" xfId="1269"/>
    <cellStyle name="Normál 8 2 2 3" xfId="1270"/>
    <cellStyle name="Normál 8 2 2 3 2" xfId="1271"/>
    <cellStyle name="Normál 8 2 2 4" xfId="1272"/>
    <cellStyle name="Normál 8 2 2 5" xfId="1267"/>
    <cellStyle name="Normál 8 2 3" xfId="1273"/>
    <cellStyle name="Normál 8 2 3 2" xfId="1274"/>
    <cellStyle name="Normál 8 2 4" xfId="1275"/>
    <cellStyle name="Normál 8 2 4 2" xfId="1276"/>
    <cellStyle name="Normál 8 2 5" xfId="1277"/>
    <cellStyle name="Normál 8 2 5 2" xfId="1278"/>
    <cellStyle name="Normál 8 2 6" xfId="1279"/>
    <cellStyle name="Normál 8 2 7" xfId="1266"/>
    <cellStyle name="Normál 8 3" xfId="239"/>
    <cellStyle name="Normál 8 3 2" xfId="1281"/>
    <cellStyle name="Normál 8 3 2 2" xfId="1282"/>
    <cellStyle name="Normál 8 3 3" xfId="1283"/>
    <cellStyle name="Normál 8 3 3 2" xfId="1284"/>
    <cellStyle name="Normál 8 3 4" xfId="1285"/>
    <cellStyle name="Normál 8 3 5" xfId="1280"/>
    <cellStyle name="Normál 8 4" xfId="1286"/>
    <cellStyle name="Normál 8 4 2" xfId="1287"/>
    <cellStyle name="Normál 8 5" xfId="1288"/>
    <cellStyle name="Normál 8 5 2" xfId="1289"/>
    <cellStyle name="Normál 8 6" xfId="1290"/>
    <cellStyle name="Normál 8 6 2" xfId="1291"/>
    <cellStyle name="Normál 8 7" xfId="1292"/>
    <cellStyle name="Normál 8 8" xfId="1265"/>
    <cellStyle name="Normál 9" xfId="158"/>
    <cellStyle name="Normál 9 2" xfId="159"/>
    <cellStyle name="Normál 9 2 2" xfId="242"/>
    <cellStyle name="Normál 9 2 2 2" xfId="1296"/>
    <cellStyle name="Normál 9 2 2 2 2" xfId="1297"/>
    <cellStyle name="Normál 9 2 2 3" xfId="1298"/>
    <cellStyle name="Normál 9 2 2 3 2" xfId="1299"/>
    <cellStyle name="Normál 9 2 2 4" xfId="1300"/>
    <cellStyle name="Normál 9 2 2 5" xfId="1295"/>
    <cellStyle name="Normál 9 2 3" xfId="1301"/>
    <cellStyle name="Normál 9 2 3 2" xfId="1302"/>
    <cellStyle name="Normál 9 2 4" xfId="1303"/>
    <cellStyle name="Normál 9 2 4 2" xfId="1304"/>
    <cellStyle name="Normál 9 2 5" xfId="1305"/>
    <cellStyle name="Normál 9 2 5 2" xfId="1306"/>
    <cellStyle name="Normál 9 2 6" xfId="1307"/>
    <cellStyle name="Normál 9 2 7" xfId="1294"/>
    <cellStyle name="Normál 9 3" xfId="241"/>
    <cellStyle name="Normál 9 3 2" xfId="1309"/>
    <cellStyle name="Normál 9 3 2 2" xfId="1310"/>
    <cellStyle name="Normál 9 3 3" xfId="1311"/>
    <cellStyle name="Normál 9 3 3 2" xfId="1312"/>
    <cellStyle name="Normál 9 3 4" xfId="1313"/>
    <cellStyle name="Normál 9 3 5" xfId="1308"/>
    <cellStyle name="Normál 9 4" xfId="1314"/>
    <cellStyle name="Normál 9 4 2" xfId="1315"/>
    <cellStyle name="Normál 9 5" xfId="1316"/>
    <cellStyle name="Normál 9 5 2" xfId="1317"/>
    <cellStyle name="Normál 9 6" xfId="1318"/>
    <cellStyle name="Normál 9 6 2" xfId="1319"/>
    <cellStyle name="Normál 9 7" xfId="1320"/>
    <cellStyle name="Normál 9 8" xfId="1293"/>
    <cellStyle name="Összesen" xfId="19" builtinId="25" customBuiltin="1"/>
    <cellStyle name="Pénznem 2" xfId="4"/>
    <cellStyle name="Pénznem 2 2" xfId="59"/>
    <cellStyle name="Pénznem 2 3" xfId="58"/>
    <cellStyle name="Pénznem 2 4" xfId="250"/>
    <cellStyle name="Pénznem 3" xfId="161"/>
    <cellStyle name="Pénznem 3 2" xfId="162"/>
    <cellStyle name="Pénznem 3 2 2" xfId="163"/>
    <cellStyle name="Pénznem 3 3" xfId="164"/>
    <cellStyle name="Pénznem 3 3 2" xfId="1322"/>
    <cellStyle name="Pénznem 3 3 2 2" xfId="1323"/>
    <cellStyle name="Pénznem 3 4" xfId="243"/>
    <cellStyle name="Pénznem 3 4 2" xfId="1325"/>
    <cellStyle name="Pénznem 3 4 2 2" xfId="1326"/>
    <cellStyle name="Pénznem 3 4 3" xfId="1327"/>
    <cellStyle name="Pénznem 3 4 3 2" xfId="1328"/>
    <cellStyle name="Pénznem 3 4 4" xfId="1329"/>
    <cellStyle name="Pénznem 3 4 5" xfId="1324"/>
    <cellStyle name="Pénznem 3 5" xfId="1330"/>
    <cellStyle name="Pénznem 3 5 2" xfId="1331"/>
    <cellStyle name="Pénznem 3 6" xfId="1332"/>
    <cellStyle name="Pénznem 3 6 2" xfId="1333"/>
    <cellStyle name="Pénznem 3 7" xfId="1334"/>
    <cellStyle name="Pénznem 3 8" xfId="1321"/>
    <cellStyle name="Pénznem 4" xfId="165"/>
    <cellStyle name="Pénznem 4 2" xfId="244"/>
    <cellStyle name="Pénznem 4 2 2" xfId="1337"/>
    <cellStyle name="Pénznem 4 2 2 2" xfId="1338"/>
    <cellStyle name="Pénznem 4 2 3" xfId="1339"/>
    <cellStyle name="Pénznem 4 2 3 2" xfId="1340"/>
    <cellStyle name="Pénznem 4 2 4" xfId="1341"/>
    <cellStyle name="Pénznem 4 2 5" xfId="1336"/>
    <cellStyle name="Pénznem 4 3" xfId="1342"/>
    <cellStyle name="Pénznem 4 3 2" xfId="1343"/>
    <cellStyle name="Pénznem 4 4" xfId="1344"/>
    <cellStyle name="Pénznem 4 4 2" xfId="1345"/>
    <cellStyle name="Pénznem 4 5" xfId="1346"/>
    <cellStyle name="Pénznem 4 5 2" xfId="1347"/>
    <cellStyle name="Pénznem 4 6" xfId="1348"/>
    <cellStyle name="Pénznem 4 7" xfId="1335"/>
    <cellStyle name="Pénznem 5" xfId="160"/>
    <cellStyle name="Pénznem 6" xfId="60"/>
    <cellStyle name="Pénznem 6 2" xfId="1350"/>
    <cellStyle name="Pénznem 6 3" xfId="1351"/>
    <cellStyle name="Pénznem 6 4" xfId="1349"/>
    <cellStyle name="Pénznem 7" xfId="1352"/>
    <cellStyle name="Pénznem 7 2" xfId="1353"/>
    <cellStyle name="Pénznem 8" xfId="1354"/>
    <cellStyle name="Pénznem 9" xfId="1355"/>
    <cellStyle name="Rossz" xfId="10" builtinId="27" customBuiltin="1"/>
    <cellStyle name="Semleges" xfId="11" builtinId="28" customBuiltin="1"/>
    <cellStyle name="Semleges 2" xfId="166"/>
    <cellStyle name="Számítás" xfId="14" builtinId="22" customBuiltin="1"/>
    <cellStyle name="Százalék 2" xfId="1356"/>
    <cellStyle name="Százalék 2 2" xfId="1357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 val="0"/>
        <color rgb="FFFFFFFF"/>
      </font>
      <fill>
        <patternFill>
          <bgColor rgb="FFFF0000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/>
        <horizontal/>
      </border>
    </dxf>
  </dxfs>
  <tableStyles count="0" defaultTableStyle="TableStyleMedium2" defaultPivotStyle="PivotStyleLight16"/>
  <colors>
    <mruColors>
      <color rgb="FFFFFF99"/>
      <color rgb="FFFFCCCC"/>
      <color rgb="FFDDDDDD"/>
      <color rgb="FFFFFF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7"/>
  <sheetViews>
    <sheetView tabSelected="1" zoomScale="80" zoomScaleNormal="80" zoomScalePageLayoutView="60" workbookViewId="0">
      <selection activeCell="AE14" sqref="AE14"/>
    </sheetView>
  </sheetViews>
  <sheetFormatPr defaultColWidth="9.140625" defaultRowHeight="15.75" outlineLevelCol="1" x14ac:dyDescent="0.25"/>
  <cols>
    <col min="1" max="1" width="7.140625" style="50" customWidth="1"/>
    <col min="2" max="2" width="29.5703125" style="53" customWidth="1"/>
    <col min="3" max="3" width="52.42578125" style="21" customWidth="1"/>
    <col min="4" max="4" width="41.28515625" style="21" hidden="1" customWidth="1"/>
    <col min="5" max="5" width="26.85546875" style="12" hidden="1" customWidth="1" outlineLevel="1"/>
    <col min="6" max="6" width="11.85546875" style="12" hidden="1" customWidth="1" outlineLevel="1"/>
    <col min="7" max="7" width="27.7109375" style="12" hidden="1" customWidth="1" outlineLevel="1"/>
    <col min="8" max="8" width="44.42578125" style="12" customWidth="1" collapsed="1"/>
    <col min="9" max="9" width="18.42578125" style="51" customWidth="1"/>
    <col min="10" max="10" width="17.85546875" style="51" customWidth="1"/>
    <col min="11" max="11" width="10.28515625" style="43" customWidth="1"/>
    <col min="12" max="12" width="12.42578125" style="45" customWidth="1"/>
    <col min="13" max="13" width="19.28515625" style="45" customWidth="1"/>
    <col min="14" max="14" width="11" style="45" customWidth="1"/>
    <col min="15" max="15" width="14.140625" style="45" customWidth="1"/>
    <col min="16" max="16" width="7.85546875" style="45" hidden="1" customWidth="1" outlineLevel="1"/>
    <col min="17" max="17" width="13.28515625" style="51" hidden="1" customWidth="1" outlineLevel="1"/>
    <col min="18" max="18" width="8.28515625" style="45" hidden="1" customWidth="1" outlineLevel="1"/>
    <col min="19" max="19" width="13.28515625" style="51" hidden="1" customWidth="1" outlineLevel="1"/>
    <col min="20" max="20" width="7.85546875" style="45" hidden="1" customWidth="1" outlineLevel="1"/>
    <col min="21" max="21" width="13.28515625" style="51" hidden="1" customWidth="1" outlineLevel="1"/>
    <col min="22" max="22" width="7.7109375" style="12" hidden="1" customWidth="1" outlineLevel="1"/>
    <col min="23" max="23" width="13.140625" style="12" hidden="1" customWidth="1" outlineLevel="1"/>
    <col min="24" max="24" width="7.85546875" style="12" hidden="1" customWidth="1" outlineLevel="1"/>
    <col min="25" max="25" width="13.7109375" style="12" hidden="1" customWidth="1" outlineLevel="1"/>
    <col min="26" max="26" width="8.28515625" style="12" hidden="1" customWidth="1" outlineLevel="1"/>
    <col min="27" max="27" width="13.7109375" style="12" hidden="1" customWidth="1" outlineLevel="1"/>
    <col min="28" max="28" width="10.7109375" style="12" hidden="1" customWidth="1" collapsed="1"/>
    <col min="29" max="29" width="15.7109375" style="12" hidden="1" customWidth="1"/>
    <col min="30" max="16384" width="9.140625" style="12"/>
  </cols>
  <sheetData>
    <row r="1" spans="1:29" x14ac:dyDescent="0.25">
      <c r="A1" s="98" t="s">
        <v>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100"/>
      <c r="N1" s="39"/>
    </row>
    <row r="2" spans="1:29" x14ac:dyDescent="0.25">
      <c r="A2" s="108" t="s">
        <v>120</v>
      </c>
      <c r="B2" s="109"/>
      <c r="C2" s="109"/>
      <c r="D2" s="109"/>
      <c r="E2" s="109"/>
      <c r="F2" s="109"/>
      <c r="G2" s="109"/>
      <c r="H2" s="113"/>
      <c r="I2" s="113"/>
      <c r="J2" s="113"/>
      <c r="K2" s="113"/>
      <c r="L2" s="113"/>
      <c r="M2" s="114"/>
      <c r="N2" s="38"/>
    </row>
    <row r="3" spans="1:29" x14ac:dyDescent="0.25">
      <c r="A3" s="108" t="s">
        <v>121</v>
      </c>
      <c r="B3" s="109"/>
      <c r="C3" s="109"/>
      <c r="D3" s="109"/>
      <c r="E3" s="109"/>
      <c r="F3" s="109"/>
      <c r="G3" s="109"/>
      <c r="H3" s="113" t="s">
        <v>23</v>
      </c>
      <c r="I3" s="113"/>
      <c r="J3" s="113"/>
      <c r="K3" s="113"/>
      <c r="L3" s="113"/>
      <c r="M3" s="114"/>
      <c r="N3" s="38"/>
    </row>
    <row r="4" spans="1:29" ht="35.25" customHeight="1" x14ac:dyDescent="0.25">
      <c r="A4" s="108" t="s">
        <v>1</v>
      </c>
      <c r="B4" s="109"/>
      <c r="C4" s="109"/>
      <c r="D4" s="109"/>
      <c r="E4" s="109"/>
      <c r="F4" s="109"/>
      <c r="G4" s="109"/>
      <c r="H4" s="105" t="s">
        <v>122</v>
      </c>
      <c r="I4" s="106"/>
      <c r="J4" s="106"/>
      <c r="K4" s="106"/>
      <c r="L4" s="106"/>
      <c r="M4" s="107"/>
      <c r="N4" s="36"/>
    </row>
    <row r="5" spans="1:29" x14ac:dyDescent="0.25">
      <c r="A5" s="108" t="s">
        <v>2</v>
      </c>
      <c r="B5" s="109"/>
      <c r="C5" s="109"/>
      <c r="D5" s="109"/>
      <c r="E5" s="109"/>
      <c r="F5" s="109"/>
      <c r="G5" s="109"/>
      <c r="H5" s="110">
        <v>376095</v>
      </c>
      <c r="I5" s="106"/>
      <c r="J5" s="106"/>
      <c r="K5" s="106"/>
      <c r="L5" s="106"/>
      <c r="M5" s="107"/>
      <c r="N5" s="36"/>
    </row>
    <row r="6" spans="1:29" x14ac:dyDescent="0.25">
      <c r="A6" s="108" t="s">
        <v>22</v>
      </c>
      <c r="B6" s="109"/>
      <c r="C6" s="109"/>
      <c r="D6" s="109"/>
      <c r="E6" s="109"/>
      <c r="F6" s="109"/>
      <c r="G6" s="109"/>
      <c r="H6" s="103" t="s">
        <v>20</v>
      </c>
      <c r="I6" s="104"/>
      <c r="J6" s="44"/>
      <c r="K6" s="44"/>
      <c r="L6" s="44"/>
      <c r="M6" s="40"/>
      <c r="N6" s="41"/>
    </row>
    <row r="7" spans="1:29" x14ac:dyDescent="0.25">
      <c r="A7" s="108" t="s">
        <v>3</v>
      </c>
      <c r="B7" s="109"/>
      <c r="C7" s="109"/>
      <c r="D7" s="109"/>
      <c r="E7" s="109"/>
      <c r="F7" s="109"/>
      <c r="G7" s="109"/>
      <c r="H7" s="111">
        <f ca="1">J12</f>
        <v>3317630705</v>
      </c>
      <c r="I7" s="111"/>
      <c r="J7" s="111"/>
      <c r="K7" s="111"/>
      <c r="L7" s="111"/>
      <c r="M7" s="112"/>
      <c r="N7" s="42"/>
    </row>
    <row r="8" spans="1:29" x14ac:dyDescent="0.25">
      <c r="A8" s="102" t="s">
        <v>4</v>
      </c>
      <c r="B8" s="102"/>
      <c r="C8" s="102"/>
      <c r="D8" s="102"/>
      <c r="E8" s="102"/>
      <c r="F8" s="102"/>
      <c r="G8" s="102"/>
      <c r="H8" s="101">
        <f ca="1">I12-SUM(M12,O12,Q12,S12,U12,W12,Y12,AA12)</f>
        <v>0</v>
      </c>
      <c r="I8" s="101"/>
      <c r="J8" s="101"/>
      <c r="K8" s="101"/>
      <c r="L8" s="101"/>
      <c r="M8" s="101"/>
      <c r="N8" s="57"/>
    </row>
    <row r="9" spans="1:29" x14ac:dyDescent="0.25">
      <c r="A9" s="58">
        <f t="shared" ref="A9:AA9" si="0">COLUMN(A13)</f>
        <v>1</v>
      </c>
      <c r="B9" s="1">
        <f t="shared" si="0"/>
        <v>2</v>
      </c>
      <c r="C9" s="1">
        <v>3</v>
      </c>
      <c r="D9" s="1">
        <v>4</v>
      </c>
      <c r="E9" s="1">
        <f t="shared" si="0"/>
        <v>5</v>
      </c>
      <c r="F9" s="1">
        <f t="shared" si="0"/>
        <v>6</v>
      </c>
      <c r="G9" s="1">
        <f t="shared" si="0"/>
        <v>7</v>
      </c>
      <c r="H9" s="1">
        <f t="shared" si="0"/>
        <v>8</v>
      </c>
      <c r="I9" s="1">
        <f t="shared" si="0"/>
        <v>9</v>
      </c>
      <c r="J9" s="1">
        <f t="shared" si="0"/>
        <v>10</v>
      </c>
      <c r="K9" s="1">
        <f t="shared" si="0"/>
        <v>11</v>
      </c>
      <c r="L9" s="1">
        <f t="shared" si="0"/>
        <v>12</v>
      </c>
      <c r="M9" s="1">
        <f t="shared" si="0"/>
        <v>13</v>
      </c>
      <c r="N9" s="1">
        <f t="shared" si="0"/>
        <v>14</v>
      </c>
      <c r="O9" s="1">
        <f t="shared" si="0"/>
        <v>15</v>
      </c>
      <c r="P9" s="49">
        <f t="shared" si="0"/>
        <v>16</v>
      </c>
      <c r="Q9" s="1">
        <f t="shared" si="0"/>
        <v>17</v>
      </c>
      <c r="R9" s="1">
        <f t="shared" si="0"/>
        <v>18</v>
      </c>
      <c r="S9" s="1">
        <f t="shared" si="0"/>
        <v>19</v>
      </c>
      <c r="T9" s="1">
        <f t="shared" si="0"/>
        <v>20</v>
      </c>
      <c r="U9" s="1">
        <f t="shared" si="0"/>
        <v>21</v>
      </c>
      <c r="V9" s="1">
        <f t="shared" si="0"/>
        <v>22</v>
      </c>
      <c r="W9" s="1">
        <f t="shared" si="0"/>
        <v>23</v>
      </c>
      <c r="X9" s="1">
        <f t="shared" si="0"/>
        <v>24</v>
      </c>
      <c r="Y9" s="1">
        <f t="shared" si="0"/>
        <v>25</v>
      </c>
      <c r="Z9" s="1">
        <f t="shared" si="0"/>
        <v>26</v>
      </c>
      <c r="AA9" s="1">
        <f t="shared" si="0"/>
        <v>27</v>
      </c>
    </row>
    <row r="10" spans="1:29" ht="16.149999999999999" customHeight="1" x14ac:dyDescent="0.25">
      <c r="A10" s="91" t="s">
        <v>5</v>
      </c>
      <c r="B10" s="92" t="s">
        <v>6</v>
      </c>
      <c r="C10" s="92" t="s">
        <v>115</v>
      </c>
      <c r="D10" s="93" t="s">
        <v>116</v>
      </c>
      <c r="E10" s="92"/>
      <c r="F10" s="92"/>
      <c r="G10" s="92"/>
      <c r="H10" s="89" t="s">
        <v>7</v>
      </c>
      <c r="I10" s="95" t="s">
        <v>24</v>
      </c>
      <c r="J10" s="89" t="s">
        <v>11</v>
      </c>
      <c r="K10" s="97" t="s">
        <v>8</v>
      </c>
      <c r="L10" s="90" t="s">
        <v>9</v>
      </c>
      <c r="M10" s="90"/>
      <c r="N10" s="90"/>
      <c r="O10" s="90"/>
      <c r="P10" s="17"/>
      <c r="Q10" s="17"/>
      <c r="R10" s="17"/>
      <c r="S10" s="18"/>
      <c r="T10" s="2"/>
      <c r="U10" s="2"/>
      <c r="V10" s="3"/>
      <c r="W10" s="47"/>
      <c r="X10" s="3"/>
      <c r="Y10" s="47"/>
      <c r="Z10" s="3"/>
      <c r="AA10" s="55"/>
    </row>
    <row r="11" spans="1:29" s="56" customFormat="1" ht="85.5" customHeight="1" x14ac:dyDescent="0.25">
      <c r="A11" s="91"/>
      <c r="B11" s="92"/>
      <c r="C11" s="92"/>
      <c r="D11" s="94"/>
      <c r="E11" s="92"/>
      <c r="F11" s="92"/>
      <c r="G11" s="92"/>
      <c r="H11" s="89"/>
      <c r="I11" s="96"/>
      <c r="J11" s="89"/>
      <c r="K11" s="97"/>
      <c r="L11" s="89" t="s">
        <v>331</v>
      </c>
      <c r="M11" s="89"/>
      <c r="N11" s="89" t="s">
        <v>330</v>
      </c>
      <c r="O11" s="89"/>
      <c r="P11" s="22"/>
      <c r="Q11" s="37"/>
      <c r="R11" s="37"/>
      <c r="S11" s="37"/>
      <c r="T11" s="16"/>
      <c r="U11" s="4"/>
      <c r="V11" s="4"/>
      <c r="W11" s="4"/>
      <c r="X11" s="4"/>
      <c r="Y11" s="4"/>
      <c r="Z11" s="4"/>
      <c r="AA11" s="4"/>
    </row>
    <row r="12" spans="1:29" ht="24.75" customHeight="1" thickBot="1" x14ac:dyDescent="0.3">
      <c r="A12" s="87" t="s">
        <v>10</v>
      </c>
      <c r="B12" s="88"/>
      <c r="C12" s="26"/>
      <c r="D12" s="26"/>
      <c r="E12" s="27"/>
      <c r="F12" s="27"/>
      <c r="G12" s="27"/>
      <c r="H12" s="27"/>
      <c r="I12" s="28">
        <f ca="1">SUM(INDIRECT("I13:I10015"))</f>
        <v>3317630705</v>
      </c>
      <c r="J12" s="28">
        <f ca="1">SUM(INDIRECT("J13:J10013"))</f>
        <v>3317630705</v>
      </c>
      <c r="K12" s="29"/>
      <c r="L12" s="30"/>
      <c r="M12" s="28">
        <f ca="1">SUM(INDIRECT("M13:M10013"))</f>
        <v>3033991665</v>
      </c>
      <c r="N12" s="30"/>
      <c r="O12" s="28">
        <f ca="1">SUM(INDIRECT("O13:O10013"))</f>
        <v>283639040</v>
      </c>
      <c r="P12" s="23"/>
      <c r="Q12" s="5">
        <f ca="1">SUM(INDIRECT("Q13:Q10013"))</f>
        <v>0</v>
      </c>
      <c r="R12" s="6"/>
      <c r="S12" s="5">
        <f ca="1">SUM(INDIRECT("S13:S10013"))</f>
        <v>0</v>
      </c>
      <c r="T12" s="6"/>
      <c r="U12" s="5">
        <f ca="1">SUM(INDIRECT("T15:T10015"))</f>
        <v>0</v>
      </c>
      <c r="V12" s="6"/>
      <c r="W12" s="5">
        <f ca="1">SUM(INDIRECT("V15:V10015"))</f>
        <v>0</v>
      </c>
      <c r="X12" s="6"/>
      <c r="Y12" s="5">
        <f ca="1">SUM(INDIRECT("X15:X10015"))</f>
        <v>0</v>
      </c>
      <c r="Z12" s="6"/>
      <c r="AA12" s="5">
        <f ca="1">SUM(INDIRECT("Z15:Z10015"))</f>
        <v>0</v>
      </c>
    </row>
    <row r="13" spans="1:29" ht="30" customHeight="1" thickTop="1" x14ac:dyDescent="0.25">
      <c r="A13" s="33">
        <v>1</v>
      </c>
      <c r="B13" s="64" t="s">
        <v>124</v>
      </c>
      <c r="C13" s="64" t="s">
        <v>31</v>
      </c>
      <c r="D13" s="34" t="s">
        <v>335</v>
      </c>
      <c r="E13" s="32"/>
      <c r="F13" s="19"/>
      <c r="G13" s="19"/>
      <c r="H13" s="67" t="s">
        <v>16</v>
      </c>
      <c r="I13" s="31">
        <f>M13+O13</f>
        <v>19105504</v>
      </c>
      <c r="J13" s="31">
        <f>M13+O13</f>
        <v>19105504</v>
      </c>
      <c r="K13" s="59" t="s">
        <v>21</v>
      </c>
      <c r="L13" s="76" t="s">
        <v>13</v>
      </c>
      <c r="M13" s="71">
        <v>17500000</v>
      </c>
      <c r="N13" s="60" t="str">
        <f>L13</f>
        <v>K512</v>
      </c>
      <c r="O13" s="31">
        <v>1605504</v>
      </c>
      <c r="P13" s="24"/>
      <c r="Q13" s="7"/>
      <c r="R13" s="10"/>
      <c r="S13" s="7"/>
      <c r="T13" s="8"/>
      <c r="U13" s="7"/>
      <c r="V13" s="8"/>
      <c r="W13" s="7"/>
      <c r="X13" s="8"/>
      <c r="Y13" s="7"/>
      <c r="Z13" s="8"/>
      <c r="AA13" s="7"/>
      <c r="AB13" s="46"/>
      <c r="AC13" s="51"/>
    </row>
    <row r="14" spans="1:29" x14ac:dyDescent="0.25">
      <c r="A14" s="33">
        <v>2</v>
      </c>
      <c r="B14" s="64" t="s">
        <v>125</v>
      </c>
      <c r="C14" s="64" t="s">
        <v>31</v>
      </c>
      <c r="D14" s="34" t="s">
        <v>336</v>
      </c>
      <c r="E14" s="32"/>
      <c r="F14" s="19"/>
      <c r="G14" s="19"/>
      <c r="H14" s="67" t="s">
        <v>16</v>
      </c>
      <c r="I14" s="31">
        <f t="shared" ref="I14:I77" si="1">M14+O14</f>
        <v>18355504</v>
      </c>
      <c r="J14" s="31">
        <f t="shared" ref="J14:J77" si="2">M14+O14</f>
        <v>18355504</v>
      </c>
      <c r="K14" s="59" t="s">
        <v>21</v>
      </c>
      <c r="L14" s="76" t="s">
        <v>13</v>
      </c>
      <c r="M14" s="71">
        <v>16750000</v>
      </c>
      <c r="N14" s="60" t="str">
        <f t="shared" ref="N14:N77" si="3">L14</f>
        <v>K512</v>
      </c>
      <c r="O14" s="31">
        <v>1605504</v>
      </c>
      <c r="P14" s="24"/>
      <c r="Q14" s="9"/>
      <c r="R14" s="10"/>
      <c r="S14" s="9"/>
      <c r="T14" s="10"/>
      <c r="U14" s="9"/>
      <c r="V14" s="10"/>
      <c r="W14" s="9"/>
      <c r="X14" s="10"/>
      <c r="Y14" s="9"/>
      <c r="Z14" s="10"/>
      <c r="AA14" s="9"/>
      <c r="AB14" s="46"/>
      <c r="AC14" s="51"/>
    </row>
    <row r="15" spans="1:29" x14ac:dyDescent="0.25">
      <c r="A15" s="33">
        <v>3</v>
      </c>
      <c r="B15" s="64" t="s">
        <v>126</v>
      </c>
      <c r="C15" s="64" t="s">
        <v>31</v>
      </c>
      <c r="D15" s="34" t="s">
        <v>337</v>
      </c>
      <c r="E15" s="32"/>
      <c r="F15" s="19"/>
      <c r="G15" s="19"/>
      <c r="H15" s="67" t="s">
        <v>16</v>
      </c>
      <c r="I15" s="31">
        <f t="shared" si="1"/>
        <v>19105504</v>
      </c>
      <c r="J15" s="31">
        <f t="shared" si="2"/>
        <v>19105504</v>
      </c>
      <c r="K15" s="59" t="s">
        <v>21</v>
      </c>
      <c r="L15" s="76" t="s">
        <v>13</v>
      </c>
      <c r="M15" s="71">
        <v>17500000</v>
      </c>
      <c r="N15" s="60" t="str">
        <f t="shared" si="3"/>
        <v>K512</v>
      </c>
      <c r="O15" s="31">
        <v>1605504</v>
      </c>
      <c r="P15" s="24"/>
      <c r="Q15" s="9"/>
      <c r="R15" s="10"/>
      <c r="S15" s="9"/>
      <c r="T15" s="10"/>
      <c r="U15" s="9"/>
      <c r="V15" s="10"/>
      <c r="W15" s="9"/>
      <c r="X15" s="10"/>
      <c r="Y15" s="9"/>
      <c r="Z15" s="10"/>
      <c r="AA15" s="9"/>
      <c r="AB15" s="46"/>
      <c r="AC15" s="51"/>
    </row>
    <row r="16" spans="1:29" x14ac:dyDescent="0.25">
      <c r="A16" s="33">
        <v>4</v>
      </c>
      <c r="B16" s="64" t="s">
        <v>127</v>
      </c>
      <c r="C16" s="64" t="s">
        <v>31</v>
      </c>
      <c r="D16" s="34" t="s">
        <v>338</v>
      </c>
      <c r="E16" s="32"/>
      <c r="F16" s="19"/>
      <c r="G16" s="19"/>
      <c r="H16" s="67" t="s">
        <v>16</v>
      </c>
      <c r="I16" s="31">
        <f t="shared" si="1"/>
        <v>19105504</v>
      </c>
      <c r="J16" s="31">
        <f t="shared" si="2"/>
        <v>19105504</v>
      </c>
      <c r="K16" s="59" t="s">
        <v>21</v>
      </c>
      <c r="L16" s="76" t="s">
        <v>13</v>
      </c>
      <c r="M16" s="71">
        <v>17500000</v>
      </c>
      <c r="N16" s="60" t="str">
        <f t="shared" si="3"/>
        <v>K512</v>
      </c>
      <c r="O16" s="31">
        <v>1605504</v>
      </c>
      <c r="P16" s="24"/>
      <c r="Q16" s="9"/>
      <c r="R16" s="10"/>
      <c r="S16" s="9"/>
      <c r="T16" s="10"/>
      <c r="U16" s="9"/>
      <c r="V16" s="10"/>
      <c r="W16" s="9"/>
      <c r="X16" s="10"/>
      <c r="Y16" s="9"/>
      <c r="Z16" s="10"/>
      <c r="AA16" s="9"/>
      <c r="AB16" s="46"/>
      <c r="AC16" s="51"/>
    </row>
    <row r="17" spans="1:29" x14ac:dyDescent="0.25">
      <c r="A17" s="33">
        <v>5</v>
      </c>
      <c r="B17" s="64" t="s">
        <v>128</v>
      </c>
      <c r="C17" s="64" t="s">
        <v>31</v>
      </c>
      <c r="D17" s="34" t="s">
        <v>339</v>
      </c>
      <c r="E17" s="32"/>
      <c r="F17" s="19"/>
      <c r="G17" s="19"/>
      <c r="H17" s="67" t="s">
        <v>16</v>
      </c>
      <c r="I17" s="31">
        <f t="shared" si="1"/>
        <v>19105504</v>
      </c>
      <c r="J17" s="31">
        <f t="shared" si="2"/>
        <v>19105504</v>
      </c>
      <c r="K17" s="59" t="s">
        <v>21</v>
      </c>
      <c r="L17" s="76" t="s">
        <v>13</v>
      </c>
      <c r="M17" s="71">
        <v>17500000</v>
      </c>
      <c r="N17" s="60" t="str">
        <f t="shared" si="3"/>
        <v>K512</v>
      </c>
      <c r="O17" s="31">
        <v>1605504</v>
      </c>
      <c r="P17" s="25"/>
      <c r="Q17" s="9"/>
      <c r="R17" s="15"/>
      <c r="S17" s="9"/>
      <c r="T17" s="10"/>
      <c r="U17" s="9"/>
      <c r="V17" s="10"/>
      <c r="W17" s="9"/>
      <c r="X17" s="10"/>
      <c r="Y17" s="9"/>
      <c r="Z17" s="10"/>
      <c r="AA17" s="9"/>
      <c r="AB17" s="46"/>
      <c r="AC17" s="51"/>
    </row>
    <row r="18" spans="1:29" x14ac:dyDescent="0.25">
      <c r="A18" s="33">
        <v>6</v>
      </c>
      <c r="B18" s="64" t="s">
        <v>129</v>
      </c>
      <c r="C18" s="64" t="s">
        <v>31</v>
      </c>
      <c r="D18" s="34" t="s">
        <v>340</v>
      </c>
      <c r="E18" s="32"/>
      <c r="F18" s="19"/>
      <c r="G18" s="19"/>
      <c r="H18" s="67" t="s">
        <v>16</v>
      </c>
      <c r="I18" s="31">
        <f t="shared" si="1"/>
        <v>19105504</v>
      </c>
      <c r="J18" s="31">
        <f t="shared" si="2"/>
        <v>19105504</v>
      </c>
      <c r="K18" s="59" t="s">
        <v>21</v>
      </c>
      <c r="L18" s="76" t="s">
        <v>13</v>
      </c>
      <c r="M18" s="71">
        <v>17500000</v>
      </c>
      <c r="N18" s="60" t="str">
        <f t="shared" si="3"/>
        <v>K512</v>
      </c>
      <c r="O18" s="31">
        <v>1605504</v>
      </c>
      <c r="P18" s="24"/>
      <c r="Q18" s="9"/>
      <c r="R18" s="10"/>
      <c r="S18" s="9"/>
      <c r="T18" s="10"/>
      <c r="U18" s="9"/>
      <c r="V18" s="10"/>
      <c r="W18" s="9"/>
      <c r="X18" s="10"/>
      <c r="Y18" s="9"/>
      <c r="Z18" s="10"/>
      <c r="AA18" s="9"/>
      <c r="AB18" s="46"/>
      <c r="AC18" s="51"/>
    </row>
    <row r="19" spans="1:29" x14ac:dyDescent="0.25">
      <c r="A19" s="33">
        <v>7</v>
      </c>
      <c r="B19" s="64" t="s">
        <v>130</v>
      </c>
      <c r="C19" s="64" t="s">
        <v>31</v>
      </c>
      <c r="D19" s="34" t="s">
        <v>341</v>
      </c>
      <c r="E19" s="32"/>
      <c r="F19" s="19"/>
      <c r="G19" s="19"/>
      <c r="H19" s="67" t="s">
        <v>16</v>
      </c>
      <c r="I19" s="31">
        <f t="shared" si="1"/>
        <v>19105504</v>
      </c>
      <c r="J19" s="31">
        <f t="shared" si="2"/>
        <v>19105504</v>
      </c>
      <c r="K19" s="59" t="s">
        <v>21</v>
      </c>
      <c r="L19" s="76" t="s">
        <v>13</v>
      </c>
      <c r="M19" s="71">
        <v>17500000</v>
      </c>
      <c r="N19" s="60" t="str">
        <f t="shared" si="3"/>
        <v>K512</v>
      </c>
      <c r="O19" s="31">
        <v>1605504</v>
      </c>
      <c r="P19" s="24"/>
      <c r="Q19" s="9"/>
      <c r="R19" s="10"/>
      <c r="S19" s="9"/>
      <c r="T19" s="10"/>
      <c r="U19" s="9"/>
      <c r="V19" s="10"/>
      <c r="W19" s="9"/>
      <c r="X19" s="10"/>
      <c r="Y19" s="9"/>
      <c r="Z19" s="10"/>
      <c r="AA19" s="9"/>
      <c r="AB19" s="46"/>
      <c r="AC19" s="51"/>
    </row>
    <row r="20" spans="1:29" x14ac:dyDescent="0.25">
      <c r="A20" s="33">
        <v>8</v>
      </c>
      <c r="B20" s="64" t="s">
        <v>131</v>
      </c>
      <c r="C20" s="64" t="s">
        <v>31</v>
      </c>
      <c r="D20" s="34" t="s">
        <v>342</v>
      </c>
      <c r="E20" s="32"/>
      <c r="F20" s="19"/>
      <c r="G20" s="19"/>
      <c r="H20" s="67" t="s">
        <v>16</v>
      </c>
      <c r="I20" s="31">
        <f t="shared" si="1"/>
        <v>19105504</v>
      </c>
      <c r="J20" s="31">
        <f t="shared" si="2"/>
        <v>19105504</v>
      </c>
      <c r="K20" s="59" t="s">
        <v>21</v>
      </c>
      <c r="L20" s="76" t="s">
        <v>13</v>
      </c>
      <c r="M20" s="71">
        <v>17500000</v>
      </c>
      <c r="N20" s="60" t="str">
        <f t="shared" si="3"/>
        <v>K512</v>
      </c>
      <c r="O20" s="31">
        <v>1605504</v>
      </c>
      <c r="P20" s="24"/>
      <c r="Q20" s="9"/>
      <c r="R20" s="10"/>
      <c r="S20" s="9"/>
      <c r="T20" s="10"/>
      <c r="U20" s="9"/>
      <c r="V20" s="10"/>
      <c r="W20" s="9"/>
      <c r="X20" s="10"/>
      <c r="Y20" s="9"/>
      <c r="Z20" s="10"/>
      <c r="AA20" s="9"/>
      <c r="AB20" s="46"/>
      <c r="AC20" s="51"/>
    </row>
    <row r="21" spans="1:29" x14ac:dyDescent="0.25">
      <c r="A21" s="33">
        <v>9</v>
      </c>
      <c r="B21" s="64" t="s">
        <v>132</v>
      </c>
      <c r="C21" s="64" t="s">
        <v>31</v>
      </c>
      <c r="D21" s="34" t="s">
        <v>343</v>
      </c>
      <c r="E21" s="32"/>
      <c r="F21" s="19"/>
      <c r="G21" s="19"/>
      <c r="H21" s="67" t="s">
        <v>16</v>
      </c>
      <c r="I21" s="31">
        <f t="shared" si="1"/>
        <v>19105504</v>
      </c>
      <c r="J21" s="31">
        <f t="shared" si="2"/>
        <v>19105504</v>
      </c>
      <c r="K21" s="59" t="s">
        <v>21</v>
      </c>
      <c r="L21" s="76" t="s">
        <v>13</v>
      </c>
      <c r="M21" s="71">
        <v>17500000</v>
      </c>
      <c r="N21" s="60" t="str">
        <f t="shared" si="3"/>
        <v>K512</v>
      </c>
      <c r="O21" s="31">
        <v>1605504</v>
      </c>
      <c r="P21" s="24"/>
      <c r="Q21" s="9"/>
      <c r="R21" s="10"/>
      <c r="S21" s="9"/>
      <c r="T21" s="10"/>
      <c r="U21" s="9"/>
      <c r="V21" s="10"/>
      <c r="W21" s="9"/>
      <c r="X21" s="10"/>
      <c r="Y21" s="9"/>
      <c r="Z21" s="10"/>
      <c r="AA21" s="9"/>
      <c r="AB21" s="46"/>
      <c r="AC21" s="51"/>
    </row>
    <row r="22" spans="1:29" x14ac:dyDescent="0.25">
      <c r="A22" s="33">
        <v>10</v>
      </c>
      <c r="B22" s="64" t="s">
        <v>133</v>
      </c>
      <c r="C22" s="64" t="s">
        <v>31</v>
      </c>
      <c r="D22" s="34" t="s">
        <v>344</v>
      </c>
      <c r="E22" s="32"/>
      <c r="F22" s="19"/>
      <c r="G22" s="19"/>
      <c r="H22" s="67" t="s">
        <v>16</v>
      </c>
      <c r="I22" s="31">
        <f t="shared" si="1"/>
        <v>19105504</v>
      </c>
      <c r="J22" s="31">
        <f t="shared" si="2"/>
        <v>19105504</v>
      </c>
      <c r="K22" s="59" t="s">
        <v>21</v>
      </c>
      <c r="L22" s="76" t="s">
        <v>13</v>
      </c>
      <c r="M22" s="71">
        <v>17500000</v>
      </c>
      <c r="N22" s="60" t="str">
        <f t="shared" si="3"/>
        <v>K512</v>
      </c>
      <c r="O22" s="31">
        <v>1605504</v>
      </c>
      <c r="P22" s="24"/>
      <c r="Q22" s="9"/>
      <c r="R22" s="10"/>
      <c r="S22" s="9"/>
      <c r="T22" s="10"/>
      <c r="U22" s="9"/>
      <c r="V22" s="10"/>
      <c r="W22" s="9"/>
      <c r="X22" s="10"/>
      <c r="Y22" s="9"/>
      <c r="Z22" s="10"/>
      <c r="AA22" s="9"/>
      <c r="AB22" s="46"/>
      <c r="AC22" s="51"/>
    </row>
    <row r="23" spans="1:29" x14ac:dyDescent="0.25">
      <c r="A23" s="33">
        <v>11</v>
      </c>
      <c r="B23" s="70" t="s">
        <v>134</v>
      </c>
      <c r="C23" s="70" t="s">
        <v>31</v>
      </c>
      <c r="D23" s="81" t="s">
        <v>345</v>
      </c>
      <c r="E23" s="82"/>
      <c r="F23" s="19"/>
      <c r="G23" s="19"/>
      <c r="H23" s="75" t="s">
        <v>16</v>
      </c>
      <c r="I23" s="31">
        <f t="shared" si="1"/>
        <v>11144877</v>
      </c>
      <c r="J23" s="31">
        <f t="shared" si="2"/>
        <v>11144877</v>
      </c>
      <c r="K23" s="83" t="s">
        <v>21</v>
      </c>
      <c r="L23" s="76" t="s">
        <v>13</v>
      </c>
      <c r="M23" s="71">
        <v>10208333</v>
      </c>
      <c r="N23" s="84" t="str">
        <f t="shared" si="3"/>
        <v>K512</v>
      </c>
      <c r="O23" s="31">
        <v>936544</v>
      </c>
      <c r="P23" s="24"/>
      <c r="Q23" s="9"/>
      <c r="R23" s="10"/>
      <c r="S23" s="9"/>
      <c r="T23" s="10"/>
      <c r="U23" s="9"/>
      <c r="V23" s="10"/>
      <c r="W23" s="9"/>
      <c r="X23" s="10"/>
      <c r="Y23" s="9"/>
      <c r="Z23" s="10"/>
      <c r="AA23" s="9"/>
      <c r="AB23" s="46"/>
      <c r="AC23" s="51"/>
    </row>
    <row r="24" spans="1:29" x14ac:dyDescent="0.25">
      <c r="A24" s="33">
        <v>12</v>
      </c>
      <c r="B24" s="64" t="s">
        <v>135</v>
      </c>
      <c r="C24" s="64" t="s">
        <v>31</v>
      </c>
      <c r="D24" s="34" t="s">
        <v>346</v>
      </c>
      <c r="E24" s="32"/>
      <c r="F24" s="19"/>
      <c r="G24" s="19"/>
      <c r="H24" s="67" t="s">
        <v>16</v>
      </c>
      <c r="I24" s="31">
        <f t="shared" si="1"/>
        <v>19105504</v>
      </c>
      <c r="J24" s="31">
        <f t="shared" si="2"/>
        <v>19105504</v>
      </c>
      <c r="K24" s="59" t="s">
        <v>21</v>
      </c>
      <c r="L24" s="76" t="s">
        <v>13</v>
      </c>
      <c r="M24" s="71">
        <v>17500000</v>
      </c>
      <c r="N24" s="60" t="str">
        <f t="shared" si="3"/>
        <v>K512</v>
      </c>
      <c r="O24" s="31">
        <v>1605504</v>
      </c>
      <c r="P24" s="24"/>
      <c r="Q24" s="9"/>
      <c r="R24" s="10"/>
      <c r="S24" s="9"/>
      <c r="T24" s="10"/>
      <c r="U24" s="9"/>
      <c r="V24" s="10"/>
      <c r="W24" s="9"/>
      <c r="X24" s="10"/>
      <c r="Y24" s="9"/>
      <c r="Z24" s="10"/>
      <c r="AA24" s="9"/>
      <c r="AB24" s="46"/>
      <c r="AC24" s="51"/>
    </row>
    <row r="25" spans="1:29" x14ac:dyDescent="0.25">
      <c r="A25" s="33">
        <v>13</v>
      </c>
      <c r="B25" s="64" t="s">
        <v>136</v>
      </c>
      <c r="C25" s="64" t="s">
        <v>31</v>
      </c>
      <c r="D25" s="34" t="s">
        <v>347</v>
      </c>
      <c r="E25" s="32"/>
      <c r="F25" s="20"/>
      <c r="G25" s="19"/>
      <c r="H25" s="67" t="s">
        <v>16</v>
      </c>
      <c r="I25" s="31">
        <f t="shared" si="1"/>
        <v>14329128</v>
      </c>
      <c r="J25" s="31">
        <f t="shared" si="2"/>
        <v>14329128</v>
      </c>
      <c r="K25" s="59" t="s">
        <v>21</v>
      </c>
      <c r="L25" s="76" t="s">
        <v>13</v>
      </c>
      <c r="M25" s="71">
        <v>13125000</v>
      </c>
      <c r="N25" s="60" t="str">
        <f t="shared" si="3"/>
        <v>K512</v>
      </c>
      <c r="O25" s="31">
        <v>1204128</v>
      </c>
      <c r="P25" s="24"/>
      <c r="Q25" s="9"/>
      <c r="R25" s="10"/>
      <c r="S25" s="9"/>
      <c r="T25" s="10"/>
      <c r="U25" s="9"/>
      <c r="V25" s="10"/>
      <c r="W25" s="9"/>
      <c r="X25" s="10"/>
      <c r="Y25" s="9"/>
      <c r="Z25" s="10"/>
      <c r="AA25" s="9"/>
      <c r="AB25" s="46"/>
      <c r="AC25" s="51"/>
    </row>
    <row r="26" spans="1:29" x14ac:dyDescent="0.25">
      <c r="A26" s="33">
        <v>14</v>
      </c>
      <c r="B26" s="64" t="s">
        <v>137</v>
      </c>
      <c r="C26" s="64" t="s">
        <v>31</v>
      </c>
      <c r="D26" s="34" t="s">
        <v>348</v>
      </c>
      <c r="E26" s="32"/>
      <c r="F26" s="20"/>
      <c r="G26" s="19"/>
      <c r="H26" s="67" t="s">
        <v>16</v>
      </c>
      <c r="I26" s="31">
        <f t="shared" si="1"/>
        <v>15296253</v>
      </c>
      <c r="J26" s="31">
        <f t="shared" si="2"/>
        <v>15296253</v>
      </c>
      <c r="K26" s="59" t="s">
        <v>21</v>
      </c>
      <c r="L26" s="76" t="s">
        <v>13</v>
      </c>
      <c r="M26" s="71">
        <v>13958333</v>
      </c>
      <c r="N26" s="60" t="str">
        <f t="shared" si="3"/>
        <v>K512</v>
      </c>
      <c r="O26" s="31">
        <v>1337920</v>
      </c>
      <c r="P26" s="24"/>
      <c r="Q26" s="9"/>
      <c r="R26" s="10"/>
      <c r="S26" s="9"/>
      <c r="T26" s="10"/>
      <c r="U26" s="9"/>
      <c r="V26" s="10"/>
      <c r="W26" s="9"/>
      <c r="X26" s="10"/>
      <c r="Y26" s="9"/>
      <c r="Z26" s="10"/>
      <c r="AA26" s="9"/>
      <c r="AB26" s="46"/>
      <c r="AC26" s="51"/>
    </row>
    <row r="27" spans="1:29" ht="31.5" x14ac:dyDescent="0.25">
      <c r="A27" s="33">
        <v>15</v>
      </c>
      <c r="B27" s="64" t="s">
        <v>138</v>
      </c>
      <c r="C27" s="64" t="s">
        <v>42</v>
      </c>
      <c r="D27" s="34" t="s">
        <v>349</v>
      </c>
      <c r="E27" s="32"/>
      <c r="F27" s="20"/>
      <c r="G27" s="19"/>
      <c r="H27" s="67" t="s">
        <v>15</v>
      </c>
      <c r="I27" s="31">
        <f t="shared" si="1"/>
        <v>19105504</v>
      </c>
      <c r="J27" s="31">
        <f t="shared" si="2"/>
        <v>19105504</v>
      </c>
      <c r="K27" s="59" t="s">
        <v>21</v>
      </c>
      <c r="L27" s="76" t="s">
        <v>13</v>
      </c>
      <c r="M27" s="71">
        <v>17500000</v>
      </c>
      <c r="N27" s="60" t="str">
        <f t="shared" si="3"/>
        <v>K512</v>
      </c>
      <c r="O27" s="31">
        <v>1605504</v>
      </c>
      <c r="P27" s="24"/>
      <c r="Q27" s="9"/>
      <c r="R27" s="10"/>
      <c r="S27" s="9"/>
      <c r="T27" s="10"/>
      <c r="U27" s="9"/>
      <c r="V27" s="10"/>
      <c r="W27" s="9"/>
      <c r="X27" s="10"/>
      <c r="Y27" s="9"/>
      <c r="Z27" s="10"/>
      <c r="AA27" s="9"/>
      <c r="AB27" s="46"/>
      <c r="AC27" s="51"/>
    </row>
    <row r="28" spans="1:29" ht="31.5" x14ac:dyDescent="0.25">
      <c r="A28" s="33">
        <v>16</v>
      </c>
      <c r="B28" s="64" t="s">
        <v>139</v>
      </c>
      <c r="C28" s="64" t="s">
        <v>36</v>
      </c>
      <c r="D28" s="34" t="s">
        <v>350</v>
      </c>
      <c r="E28" s="32"/>
      <c r="F28" s="20"/>
      <c r="G28" s="19"/>
      <c r="H28" s="67" t="s">
        <v>15</v>
      </c>
      <c r="I28" s="31">
        <f t="shared" si="1"/>
        <v>19105504</v>
      </c>
      <c r="J28" s="31">
        <f t="shared" si="2"/>
        <v>19105504</v>
      </c>
      <c r="K28" s="59" t="s">
        <v>21</v>
      </c>
      <c r="L28" s="76" t="s">
        <v>13</v>
      </c>
      <c r="M28" s="71">
        <v>17500000</v>
      </c>
      <c r="N28" s="60" t="str">
        <f t="shared" si="3"/>
        <v>K512</v>
      </c>
      <c r="O28" s="31">
        <v>1605504</v>
      </c>
      <c r="P28" s="24"/>
      <c r="Q28" s="9"/>
      <c r="R28" s="10"/>
      <c r="S28" s="9"/>
      <c r="T28" s="10"/>
      <c r="U28" s="9"/>
      <c r="V28" s="10"/>
      <c r="W28" s="9"/>
      <c r="X28" s="10"/>
      <c r="Y28" s="9"/>
      <c r="Z28" s="10"/>
      <c r="AA28" s="9"/>
      <c r="AB28" s="46"/>
      <c r="AC28" s="51"/>
    </row>
    <row r="29" spans="1:29" x14ac:dyDescent="0.25">
      <c r="A29" s="33">
        <v>17</v>
      </c>
      <c r="B29" s="64" t="s">
        <v>140</v>
      </c>
      <c r="C29" s="64" t="s">
        <v>38</v>
      </c>
      <c r="D29" s="34" t="s">
        <v>351</v>
      </c>
      <c r="E29" s="32"/>
      <c r="F29" s="20"/>
      <c r="G29" s="19"/>
      <c r="H29" s="67" t="s">
        <v>15</v>
      </c>
      <c r="I29" s="31">
        <f t="shared" si="1"/>
        <v>19105504</v>
      </c>
      <c r="J29" s="31">
        <f t="shared" si="2"/>
        <v>19105504</v>
      </c>
      <c r="K29" s="59" t="s">
        <v>21</v>
      </c>
      <c r="L29" s="76" t="s">
        <v>13</v>
      </c>
      <c r="M29" s="71">
        <v>17500000</v>
      </c>
      <c r="N29" s="60" t="str">
        <f t="shared" si="3"/>
        <v>K512</v>
      </c>
      <c r="O29" s="31">
        <v>1605504</v>
      </c>
      <c r="P29" s="24"/>
      <c r="Q29" s="9"/>
      <c r="R29" s="10"/>
      <c r="S29" s="9"/>
      <c r="T29" s="10"/>
      <c r="U29" s="9"/>
      <c r="V29" s="10"/>
      <c r="W29" s="9"/>
      <c r="X29" s="10"/>
      <c r="Y29" s="9"/>
      <c r="Z29" s="10"/>
      <c r="AA29" s="9"/>
      <c r="AB29" s="46"/>
      <c r="AC29" s="51"/>
    </row>
    <row r="30" spans="1:29" ht="31.5" x14ac:dyDescent="0.25">
      <c r="A30" s="33">
        <v>18</v>
      </c>
      <c r="B30" s="64" t="s">
        <v>141</v>
      </c>
      <c r="C30" s="64" t="s">
        <v>36</v>
      </c>
      <c r="D30" s="34" t="s">
        <v>352</v>
      </c>
      <c r="E30" s="32"/>
      <c r="F30" s="20"/>
      <c r="G30" s="19"/>
      <c r="H30" s="67" t="s">
        <v>15</v>
      </c>
      <c r="I30" s="31">
        <f t="shared" si="1"/>
        <v>19105504</v>
      </c>
      <c r="J30" s="31">
        <f t="shared" si="2"/>
        <v>19105504</v>
      </c>
      <c r="K30" s="59" t="s">
        <v>21</v>
      </c>
      <c r="L30" s="76" t="s">
        <v>13</v>
      </c>
      <c r="M30" s="71">
        <v>17500000</v>
      </c>
      <c r="N30" s="60" t="str">
        <f t="shared" si="3"/>
        <v>K512</v>
      </c>
      <c r="O30" s="31">
        <v>1605504</v>
      </c>
      <c r="P30" s="24"/>
      <c r="Q30" s="9"/>
      <c r="R30" s="10"/>
      <c r="S30" s="9"/>
      <c r="T30" s="10"/>
      <c r="U30" s="9"/>
      <c r="V30" s="10"/>
      <c r="W30" s="9"/>
      <c r="X30" s="10"/>
      <c r="Y30" s="9"/>
      <c r="Z30" s="10"/>
      <c r="AA30" s="9"/>
      <c r="AB30" s="46"/>
      <c r="AC30" s="51"/>
    </row>
    <row r="31" spans="1:29" ht="31.5" x14ac:dyDescent="0.25">
      <c r="A31" s="33">
        <v>19</v>
      </c>
      <c r="B31" s="64" t="s">
        <v>142</v>
      </c>
      <c r="C31" s="64" t="s">
        <v>36</v>
      </c>
      <c r="D31" s="34" t="s">
        <v>353</v>
      </c>
      <c r="E31" s="32"/>
      <c r="F31" s="20"/>
      <c r="G31" s="19"/>
      <c r="H31" s="67" t="s">
        <v>15</v>
      </c>
      <c r="I31" s="31">
        <f t="shared" si="1"/>
        <v>19105504</v>
      </c>
      <c r="J31" s="31">
        <f t="shared" si="2"/>
        <v>19105504</v>
      </c>
      <c r="K31" s="59" t="s">
        <v>21</v>
      </c>
      <c r="L31" s="76" t="s">
        <v>13</v>
      </c>
      <c r="M31" s="71">
        <v>17500000</v>
      </c>
      <c r="N31" s="60" t="str">
        <f t="shared" si="3"/>
        <v>K512</v>
      </c>
      <c r="O31" s="31">
        <v>1605504</v>
      </c>
      <c r="P31" s="24"/>
      <c r="Q31" s="9"/>
      <c r="R31" s="10"/>
      <c r="S31" s="9"/>
      <c r="T31" s="10"/>
      <c r="U31" s="9"/>
      <c r="V31" s="10"/>
      <c r="W31" s="9"/>
      <c r="X31" s="10"/>
      <c r="Y31" s="9"/>
      <c r="Z31" s="10"/>
      <c r="AA31" s="9"/>
      <c r="AB31" s="46"/>
      <c r="AC31" s="51"/>
    </row>
    <row r="32" spans="1:29" x14ac:dyDescent="0.25">
      <c r="A32" s="33">
        <v>20</v>
      </c>
      <c r="B32" s="64" t="s">
        <v>143</v>
      </c>
      <c r="C32" s="64" t="s">
        <v>38</v>
      </c>
      <c r="D32" s="34" t="s">
        <v>354</v>
      </c>
      <c r="E32" s="32"/>
      <c r="F32" s="20"/>
      <c r="G32" s="19"/>
      <c r="H32" s="67" t="s">
        <v>15</v>
      </c>
      <c r="I32" s="31">
        <f t="shared" si="1"/>
        <v>19105504</v>
      </c>
      <c r="J32" s="31">
        <f t="shared" si="2"/>
        <v>19105504</v>
      </c>
      <c r="K32" s="59" t="s">
        <v>21</v>
      </c>
      <c r="L32" s="76" t="s">
        <v>13</v>
      </c>
      <c r="M32" s="71">
        <v>17500000</v>
      </c>
      <c r="N32" s="60" t="str">
        <f t="shared" si="3"/>
        <v>K512</v>
      </c>
      <c r="O32" s="31">
        <v>1605504</v>
      </c>
      <c r="P32" s="24"/>
      <c r="Q32" s="9"/>
      <c r="R32" s="10"/>
      <c r="S32" s="9"/>
      <c r="T32" s="10"/>
      <c r="U32" s="9"/>
      <c r="V32" s="10"/>
      <c r="W32" s="9"/>
      <c r="X32" s="10"/>
      <c r="Y32" s="9"/>
      <c r="Z32" s="10"/>
      <c r="AA32" s="9"/>
      <c r="AB32" s="46"/>
      <c r="AC32" s="51"/>
    </row>
    <row r="33" spans="1:29" x14ac:dyDescent="0.25">
      <c r="A33" s="33">
        <v>21</v>
      </c>
      <c r="B33" s="64" t="s">
        <v>144</v>
      </c>
      <c r="C33" s="64" t="s">
        <v>82</v>
      </c>
      <c r="D33" s="34" t="s">
        <v>355</v>
      </c>
      <c r="E33" s="32"/>
      <c r="F33" s="20"/>
      <c r="G33" s="19"/>
      <c r="H33" s="67" t="s">
        <v>15</v>
      </c>
      <c r="I33" s="31">
        <f t="shared" si="1"/>
        <v>19105504</v>
      </c>
      <c r="J33" s="31">
        <f t="shared" si="2"/>
        <v>19105504</v>
      </c>
      <c r="K33" s="59" t="s">
        <v>21</v>
      </c>
      <c r="L33" s="76" t="s">
        <v>13</v>
      </c>
      <c r="M33" s="71">
        <v>17500000</v>
      </c>
      <c r="N33" s="60" t="str">
        <f t="shared" si="3"/>
        <v>K512</v>
      </c>
      <c r="O33" s="31">
        <v>1605504</v>
      </c>
      <c r="P33" s="24"/>
      <c r="Q33" s="9"/>
      <c r="R33" s="10"/>
      <c r="S33" s="9"/>
      <c r="T33" s="10"/>
      <c r="U33" s="9"/>
      <c r="V33" s="10"/>
      <c r="W33" s="9"/>
      <c r="X33" s="10"/>
      <c r="Y33" s="9"/>
      <c r="Z33" s="10"/>
      <c r="AA33" s="9"/>
      <c r="AB33" s="46"/>
      <c r="AC33" s="51"/>
    </row>
    <row r="34" spans="1:29" x14ac:dyDescent="0.25">
      <c r="A34" s="33">
        <v>22</v>
      </c>
      <c r="B34" s="64" t="s">
        <v>145</v>
      </c>
      <c r="C34" s="64" t="s">
        <v>43</v>
      </c>
      <c r="D34" s="34" t="s">
        <v>356</v>
      </c>
      <c r="E34" s="32"/>
      <c r="F34" s="20"/>
      <c r="G34" s="19"/>
      <c r="H34" s="67" t="s">
        <v>15</v>
      </c>
      <c r="I34" s="31">
        <f t="shared" si="1"/>
        <v>19105504</v>
      </c>
      <c r="J34" s="31">
        <f t="shared" si="2"/>
        <v>19105504</v>
      </c>
      <c r="K34" s="59" t="s">
        <v>21</v>
      </c>
      <c r="L34" s="76" t="s">
        <v>13</v>
      </c>
      <c r="M34" s="71">
        <v>17500000</v>
      </c>
      <c r="N34" s="60" t="str">
        <f t="shared" si="3"/>
        <v>K512</v>
      </c>
      <c r="O34" s="31">
        <v>1605504</v>
      </c>
      <c r="P34" s="24"/>
      <c r="Q34" s="9"/>
      <c r="R34" s="10"/>
      <c r="S34" s="9"/>
      <c r="T34" s="10"/>
      <c r="U34" s="9"/>
      <c r="V34" s="10"/>
      <c r="W34" s="9"/>
      <c r="X34" s="10"/>
      <c r="Y34" s="9"/>
      <c r="Z34" s="10"/>
      <c r="AA34" s="9"/>
      <c r="AB34" s="46"/>
      <c r="AC34" s="51"/>
    </row>
    <row r="35" spans="1:29" x14ac:dyDescent="0.25">
      <c r="A35" s="33">
        <v>23</v>
      </c>
      <c r="B35" s="64" t="s">
        <v>146</v>
      </c>
      <c r="C35" s="64" t="s">
        <v>46</v>
      </c>
      <c r="D35" s="34" t="s">
        <v>357</v>
      </c>
      <c r="E35" s="32"/>
      <c r="F35" s="20"/>
      <c r="G35" s="19"/>
      <c r="H35" s="67" t="s">
        <v>14</v>
      </c>
      <c r="I35" s="31">
        <f t="shared" si="1"/>
        <v>19105504</v>
      </c>
      <c r="J35" s="31">
        <f t="shared" si="2"/>
        <v>19105504</v>
      </c>
      <c r="K35" s="59" t="s">
        <v>21</v>
      </c>
      <c r="L35" s="76" t="s">
        <v>13</v>
      </c>
      <c r="M35" s="71">
        <v>17500000</v>
      </c>
      <c r="N35" s="60" t="str">
        <f t="shared" si="3"/>
        <v>K512</v>
      </c>
      <c r="O35" s="31">
        <v>1605504</v>
      </c>
      <c r="P35" s="24"/>
      <c r="Q35" s="9"/>
      <c r="R35" s="10"/>
      <c r="S35" s="9"/>
      <c r="T35" s="10"/>
      <c r="U35" s="9"/>
      <c r="V35" s="10"/>
      <c r="W35" s="9"/>
      <c r="X35" s="10"/>
      <c r="Y35" s="9"/>
      <c r="Z35" s="10"/>
      <c r="AA35" s="9"/>
      <c r="AB35" s="46"/>
      <c r="AC35" s="51"/>
    </row>
    <row r="36" spans="1:29" x14ac:dyDescent="0.25">
      <c r="A36" s="33">
        <v>24</v>
      </c>
      <c r="B36" s="64" t="s">
        <v>147</v>
      </c>
      <c r="C36" s="64" t="s">
        <v>69</v>
      </c>
      <c r="D36" s="34" t="s">
        <v>69</v>
      </c>
      <c r="E36" s="32"/>
      <c r="F36" s="20"/>
      <c r="G36" s="19"/>
      <c r="H36" s="67" t="s">
        <v>15</v>
      </c>
      <c r="I36" s="31">
        <f t="shared" si="1"/>
        <v>18355504</v>
      </c>
      <c r="J36" s="31">
        <f t="shared" si="2"/>
        <v>18355504</v>
      </c>
      <c r="K36" s="59" t="s">
        <v>21</v>
      </c>
      <c r="L36" s="76" t="s">
        <v>13</v>
      </c>
      <c r="M36" s="71">
        <v>16750000</v>
      </c>
      <c r="N36" s="60" t="str">
        <f t="shared" si="3"/>
        <v>K512</v>
      </c>
      <c r="O36" s="31">
        <v>1605504</v>
      </c>
      <c r="P36" s="24"/>
      <c r="Q36" s="9"/>
      <c r="R36" s="10"/>
      <c r="S36" s="9"/>
      <c r="T36" s="10"/>
      <c r="U36" s="9"/>
      <c r="V36" s="10"/>
      <c r="W36" s="9"/>
      <c r="X36" s="10"/>
      <c r="Y36" s="9"/>
      <c r="Z36" s="10"/>
      <c r="AA36" s="9"/>
      <c r="AB36" s="46"/>
      <c r="AC36" s="51"/>
    </row>
    <row r="37" spans="1:29" x14ac:dyDescent="0.25">
      <c r="A37" s="33">
        <v>25</v>
      </c>
      <c r="B37" s="64" t="s">
        <v>148</v>
      </c>
      <c r="C37" s="64" t="s">
        <v>69</v>
      </c>
      <c r="D37" s="34" t="s">
        <v>69</v>
      </c>
      <c r="E37" s="32"/>
      <c r="F37" s="20"/>
      <c r="G37" s="19"/>
      <c r="H37" s="67" t="s">
        <v>15</v>
      </c>
      <c r="I37" s="31">
        <f t="shared" si="1"/>
        <v>19105504</v>
      </c>
      <c r="J37" s="31">
        <f t="shared" si="2"/>
        <v>19105504</v>
      </c>
      <c r="K37" s="59" t="s">
        <v>21</v>
      </c>
      <c r="L37" s="76" t="s">
        <v>13</v>
      </c>
      <c r="M37" s="71">
        <v>17500000</v>
      </c>
      <c r="N37" s="60" t="str">
        <f t="shared" si="3"/>
        <v>K512</v>
      </c>
      <c r="O37" s="31">
        <v>1605504</v>
      </c>
      <c r="P37" s="24"/>
      <c r="Q37" s="9"/>
      <c r="R37" s="10"/>
      <c r="S37" s="9"/>
      <c r="T37" s="10"/>
      <c r="U37" s="9"/>
      <c r="V37" s="10"/>
      <c r="W37" s="9"/>
      <c r="X37" s="10"/>
      <c r="Y37" s="9"/>
      <c r="Z37" s="10"/>
      <c r="AA37" s="9"/>
      <c r="AB37" s="46"/>
      <c r="AC37" s="51"/>
    </row>
    <row r="38" spans="1:29" ht="31.5" x14ac:dyDescent="0.25">
      <c r="A38" s="33">
        <v>26</v>
      </c>
      <c r="B38" s="64" t="s">
        <v>149</v>
      </c>
      <c r="C38" s="64" t="s">
        <v>75</v>
      </c>
      <c r="D38" s="34" t="s">
        <v>358</v>
      </c>
      <c r="E38" s="32"/>
      <c r="F38" s="20"/>
      <c r="G38" s="19"/>
      <c r="H38" s="67" t="s">
        <v>14</v>
      </c>
      <c r="I38" s="31">
        <f t="shared" si="1"/>
        <v>17605504</v>
      </c>
      <c r="J38" s="31">
        <f t="shared" si="2"/>
        <v>17605504</v>
      </c>
      <c r="K38" s="59" t="s">
        <v>21</v>
      </c>
      <c r="L38" s="76" t="s">
        <v>13</v>
      </c>
      <c r="M38" s="71">
        <v>16000000</v>
      </c>
      <c r="N38" s="60" t="str">
        <f t="shared" si="3"/>
        <v>K512</v>
      </c>
      <c r="O38" s="31">
        <v>1605504</v>
      </c>
      <c r="P38" s="24"/>
      <c r="Q38" s="9"/>
      <c r="R38" s="10"/>
      <c r="S38" s="9"/>
      <c r="T38" s="10"/>
      <c r="U38" s="9"/>
      <c r="V38" s="10"/>
      <c r="W38" s="9"/>
      <c r="X38" s="10"/>
      <c r="Y38" s="9"/>
      <c r="Z38" s="10"/>
      <c r="AA38" s="9"/>
      <c r="AB38" s="46"/>
      <c r="AC38" s="51"/>
    </row>
    <row r="39" spans="1:29" x14ac:dyDescent="0.25">
      <c r="A39" s="33">
        <v>27</v>
      </c>
      <c r="B39" s="64" t="s">
        <v>150</v>
      </c>
      <c r="C39" s="64" t="s">
        <v>43</v>
      </c>
      <c r="D39" s="34" t="s">
        <v>359</v>
      </c>
      <c r="E39" s="32"/>
      <c r="F39" s="19"/>
      <c r="G39" s="19"/>
      <c r="H39" s="67" t="s">
        <v>15</v>
      </c>
      <c r="I39" s="31">
        <f t="shared" si="1"/>
        <v>19105504</v>
      </c>
      <c r="J39" s="31">
        <f t="shared" si="2"/>
        <v>19105504</v>
      </c>
      <c r="K39" s="59" t="s">
        <v>21</v>
      </c>
      <c r="L39" s="76" t="s">
        <v>13</v>
      </c>
      <c r="M39" s="71">
        <v>17500000</v>
      </c>
      <c r="N39" s="60" t="str">
        <f t="shared" si="3"/>
        <v>K512</v>
      </c>
      <c r="O39" s="31">
        <v>1605504</v>
      </c>
      <c r="P39" s="24"/>
      <c r="Q39" s="9"/>
      <c r="R39" s="10"/>
      <c r="S39" s="9"/>
      <c r="T39" s="10"/>
      <c r="U39" s="9"/>
      <c r="V39" s="10"/>
      <c r="W39" s="9"/>
      <c r="X39" s="10"/>
      <c r="Y39" s="9"/>
      <c r="Z39" s="10"/>
      <c r="AA39" s="9"/>
      <c r="AB39" s="46"/>
      <c r="AC39" s="51"/>
    </row>
    <row r="40" spans="1:29" x14ac:dyDescent="0.25">
      <c r="A40" s="33">
        <v>28</v>
      </c>
      <c r="B40" s="64" t="s">
        <v>151</v>
      </c>
      <c r="C40" s="64" t="s">
        <v>37</v>
      </c>
      <c r="D40" s="34" t="s">
        <v>360</v>
      </c>
      <c r="E40" s="32"/>
      <c r="F40" s="19"/>
      <c r="G40" s="19"/>
      <c r="H40" s="67" t="s">
        <v>15</v>
      </c>
      <c r="I40" s="31">
        <f t="shared" si="1"/>
        <v>19105504</v>
      </c>
      <c r="J40" s="31">
        <f t="shared" si="2"/>
        <v>19105504</v>
      </c>
      <c r="K40" s="59" t="s">
        <v>21</v>
      </c>
      <c r="L40" s="76" t="s">
        <v>13</v>
      </c>
      <c r="M40" s="71">
        <v>17500000</v>
      </c>
      <c r="N40" s="60" t="str">
        <f t="shared" si="3"/>
        <v>K512</v>
      </c>
      <c r="O40" s="31">
        <v>1605504</v>
      </c>
      <c r="P40" s="24"/>
      <c r="Q40" s="9"/>
      <c r="R40" s="10"/>
      <c r="S40" s="9"/>
      <c r="T40" s="10"/>
      <c r="U40" s="9"/>
      <c r="V40" s="10"/>
      <c r="W40" s="9"/>
      <c r="X40" s="10"/>
      <c r="Y40" s="9"/>
      <c r="Z40" s="10"/>
      <c r="AA40" s="9"/>
      <c r="AB40" s="46"/>
      <c r="AC40" s="51"/>
    </row>
    <row r="41" spans="1:29" x14ac:dyDescent="0.25">
      <c r="A41" s="33">
        <v>29</v>
      </c>
      <c r="B41" s="64" t="s">
        <v>152</v>
      </c>
      <c r="C41" s="79" t="s">
        <v>479</v>
      </c>
      <c r="D41" s="34" t="s">
        <v>153</v>
      </c>
      <c r="E41" s="32"/>
      <c r="F41" s="19"/>
      <c r="G41" s="19"/>
      <c r="H41" s="67" t="s">
        <v>15</v>
      </c>
      <c r="I41" s="31">
        <f t="shared" si="1"/>
        <v>19105504</v>
      </c>
      <c r="J41" s="31">
        <f t="shared" si="2"/>
        <v>19105504</v>
      </c>
      <c r="K41" s="59" t="s">
        <v>21</v>
      </c>
      <c r="L41" s="76" t="s">
        <v>13</v>
      </c>
      <c r="M41" s="71">
        <v>17500000</v>
      </c>
      <c r="N41" s="60" t="str">
        <f t="shared" si="3"/>
        <v>K512</v>
      </c>
      <c r="O41" s="31">
        <v>1605504</v>
      </c>
      <c r="P41" s="24"/>
      <c r="Q41" s="9"/>
      <c r="R41" s="10"/>
      <c r="S41" s="9"/>
      <c r="T41" s="10"/>
      <c r="U41" s="9"/>
      <c r="V41" s="10"/>
      <c r="W41" s="9"/>
      <c r="X41" s="10"/>
      <c r="Y41" s="9"/>
      <c r="Z41" s="10"/>
      <c r="AA41" s="9"/>
      <c r="AB41" s="46"/>
      <c r="AC41" s="51"/>
    </row>
    <row r="42" spans="1:29" x14ac:dyDescent="0.25">
      <c r="A42" s="33">
        <v>30</v>
      </c>
      <c r="B42" s="64" t="s">
        <v>154</v>
      </c>
      <c r="C42" s="79" t="s">
        <v>479</v>
      </c>
      <c r="D42" s="34" t="s">
        <v>361</v>
      </c>
      <c r="E42" s="32"/>
      <c r="F42" s="19"/>
      <c r="G42" s="19"/>
      <c r="H42" s="75" t="s">
        <v>15</v>
      </c>
      <c r="I42" s="31">
        <f t="shared" si="1"/>
        <v>18355504</v>
      </c>
      <c r="J42" s="31">
        <f t="shared" si="2"/>
        <v>18355504</v>
      </c>
      <c r="K42" s="59" t="s">
        <v>21</v>
      </c>
      <c r="L42" s="76" t="s">
        <v>13</v>
      </c>
      <c r="M42" s="71">
        <v>16750000</v>
      </c>
      <c r="N42" s="60" t="str">
        <f t="shared" si="3"/>
        <v>K512</v>
      </c>
      <c r="O42" s="31">
        <v>1605504</v>
      </c>
      <c r="P42" s="24"/>
      <c r="Q42" s="9"/>
      <c r="R42" s="10"/>
      <c r="S42" s="9"/>
      <c r="T42" s="10"/>
      <c r="U42" s="9"/>
      <c r="V42" s="10"/>
      <c r="W42" s="9"/>
      <c r="X42" s="10"/>
      <c r="Y42" s="9"/>
      <c r="Z42" s="10"/>
      <c r="AA42" s="9"/>
      <c r="AB42" s="46"/>
      <c r="AC42" s="51"/>
    </row>
    <row r="43" spans="1:29" s="54" customFormat="1" x14ac:dyDescent="0.25">
      <c r="A43" s="33">
        <v>31</v>
      </c>
      <c r="B43" s="64" t="s">
        <v>155</v>
      </c>
      <c r="C43" s="64" t="s">
        <v>83</v>
      </c>
      <c r="D43" s="34" t="s">
        <v>362</v>
      </c>
      <c r="E43" s="32"/>
      <c r="F43" s="19"/>
      <c r="G43" s="19"/>
      <c r="H43" s="67" t="s">
        <v>16</v>
      </c>
      <c r="I43" s="31">
        <f t="shared" si="1"/>
        <v>19105504</v>
      </c>
      <c r="J43" s="31">
        <f t="shared" si="2"/>
        <v>19105504</v>
      </c>
      <c r="K43" s="59" t="s">
        <v>21</v>
      </c>
      <c r="L43" s="76" t="s">
        <v>13</v>
      </c>
      <c r="M43" s="71">
        <v>17500000</v>
      </c>
      <c r="N43" s="60" t="str">
        <f t="shared" si="3"/>
        <v>K512</v>
      </c>
      <c r="O43" s="31">
        <v>1605504</v>
      </c>
      <c r="P43" s="14"/>
      <c r="Q43" s="13"/>
      <c r="R43" s="14"/>
      <c r="S43" s="13"/>
      <c r="T43" s="14"/>
      <c r="U43" s="13"/>
      <c r="V43" s="14"/>
      <c r="W43" s="13"/>
      <c r="X43" s="14"/>
      <c r="Y43" s="13"/>
      <c r="Z43" s="14"/>
      <c r="AA43" s="13"/>
      <c r="AB43" s="46"/>
      <c r="AC43" s="51"/>
    </row>
    <row r="44" spans="1:29" s="54" customFormat="1" x14ac:dyDescent="0.25">
      <c r="A44" s="33">
        <v>32</v>
      </c>
      <c r="B44" s="64" t="s">
        <v>156</v>
      </c>
      <c r="C44" s="64" t="s">
        <v>47</v>
      </c>
      <c r="D44" s="34" t="s">
        <v>363</v>
      </c>
      <c r="E44" s="32"/>
      <c r="F44" s="19"/>
      <c r="G44" s="19"/>
      <c r="H44" s="67" t="s">
        <v>14</v>
      </c>
      <c r="I44" s="31">
        <f t="shared" si="1"/>
        <v>19105504</v>
      </c>
      <c r="J44" s="31">
        <f t="shared" si="2"/>
        <v>19105504</v>
      </c>
      <c r="K44" s="59" t="s">
        <v>21</v>
      </c>
      <c r="L44" s="76" t="s">
        <v>13</v>
      </c>
      <c r="M44" s="71">
        <v>17500000</v>
      </c>
      <c r="N44" s="60" t="str">
        <f t="shared" si="3"/>
        <v>K512</v>
      </c>
      <c r="O44" s="31">
        <v>1605504</v>
      </c>
      <c r="P44" s="14"/>
      <c r="Q44" s="13"/>
      <c r="R44" s="14"/>
      <c r="S44" s="13"/>
      <c r="T44" s="14"/>
      <c r="U44" s="13"/>
      <c r="V44" s="14"/>
      <c r="W44" s="13"/>
      <c r="X44" s="14"/>
      <c r="Y44" s="13"/>
      <c r="Z44" s="14"/>
      <c r="AA44" s="13"/>
      <c r="AB44" s="46"/>
      <c r="AC44" s="51"/>
    </row>
    <row r="45" spans="1:29" s="54" customFormat="1" ht="31.5" x14ac:dyDescent="0.25">
      <c r="A45" s="33">
        <v>33</v>
      </c>
      <c r="B45" s="64" t="s">
        <v>157</v>
      </c>
      <c r="C45" s="64" t="s">
        <v>53</v>
      </c>
      <c r="D45" s="34" t="s">
        <v>364</v>
      </c>
      <c r="E45" s="32"/>
      <c r="F45" s="19"/>
      <c r="G45" s="19"/>
      <c r="H45" s="67" t="s">
        <v>14</v>
      </c>
      <c r="I45" s="31">
        <f t="shared" si="1"/>
        <v>19105504</v>
      </c>
      <c r="J45" s="31">
        <f t="shared" si="2"/>
        <v>19105504</v>
      </c>
      <c r="K45" s="59" t="s">
        <v>21</v>
      </c>
      <c r="L45" s="76" t="s">
        <v>13</v>
      </c>
      <c r="M45" s="71">
        <v>17500000</v>
      </c>
      <c r="N45" s="60" t="str">
        <f t="shared" si="3"/>
        <v>K512</v>
      </c>
      <c r="O45" s="31">
        <v>1605504</v>
      </c>
      <c r="P45" s="14"/>
      <c r="Q45" s="13"/>
      <c r="R45" s="14"/>
      <c r="S45" s="13"/>
      <c r="T45" s="14"/>
      <c r="U45" s="13"/>
      <c r="V45" s="14"/>
      <c r="W45" s="13"/>
      <c r="X45" s="14"/>
      <c r="Y45" s="13"/>
      <c r="Z45" s="14"/>
      <c r="AA45" s="13"/>
      <c r="AB45" s="46"/>
      <c r="AC45" s="51"/>
    </row>
    <row r="46" spans="1:29" s="54" customFormat="1" x14ac:dyDescent="0.25">
      <c r="A46" s="33">
        <v>34</v>
      </c>
      <c r="B46" s="64" t="s">
        <v>158</v>
      </c>
      <c r="C46" s="79" t="s">
        <v>477</v>
      </c>
      <c r="D46" s="34" t="s">
        <v>365</v>
      </c>
      <c r="E46" s="32"/>
      <c r="F46" s="19"/>
      <c r="G46" s="19"/>
      <c r="H46" s="67" t="s">
        <v>15</v>
      </c>
      <c r="I46" s="31">
        <f t="shared" si="1"/>
        <v>19105504</v>
      </c>
      <c r="J46" s="31">
        <f t="shared" si="2"/>
        <v>19105504</v>
      </c>
      <c r="K46" s="59" t="s">
        <v>21</v>
      </c>
      <c r="L46" s="76" t="s">
        <v>13</v>
      </c>
      <c r="M46" s="71">
        <v>17500000</v>
      </c>
      <c r="N46" s="60" t="str">
        <f t="shared" si="3"/>
        <v>K512</v>
      </c>
      <c r="O46" s="31">
        <v>1605504</v>
      </c>
      <c r="P46" s="14"/>
      <c r="Q46" s="13"/>
      <c r="R46" s="14"/>
      <c r="S46" s="13"/>
      <c r="T46" s="14"/>
      <c r="U46" s="13"/>
      <c r="V46" s="14"/>
      <c r="W46" s="13"/>
      <c r="X46" s="14"/>
      <c r="Y46" s="13"/>
      <c r="Z46" s="14"/>
      <c r="AA46" s="13"/>
      <c r="AB46" s="46"/>
      <c r="AC46" s="51"/>
    </row>
    <row r="47" spans="1:29" s="54" customFormat="1" ht="31.5" x14ac:dyDescent="0.25">
      <c r="A47" s="33">
        <v>35</v>
      </c>
      <c r="B47" s="64" t="s">
        <v>159</v>
      </c>
      <c r="C47" s="64" t="s">
        <v>160</v>
      </c>
      <c r="D47" s="34" t="s">
        <v>366</v>
      </c>
      <c r="E47" s="32"/>
      <c r="F47" s="19"/>
      <c r="G47" s="19"/>
      <c r="H47" s="67" t="s">
        <v>15</v>
      </c>
      <c r="I47" s="31">
        <f t="shared" si="1"/>
        <v>19105504</v>
      </c>
      <c r="J47" s="31">
        <f t="shared" si="2"/>
        <v>19105504</v>
      </c>
      <c r="K47" s="59" t="s">
        <v>21</v>
      </c>
      <c r="L47" s="76" t="s">
        <v>13</v>
      </c>
      <c r="M47" s="71">
        <v>17500000</v>
      </c>
      <c r="N47" s="60" t="str">
        <f t="shared" si="3"/>
        <v>K512</v>
      </c>
      <c r="O47" s="31">
        <v>1605504</v>
      </c>
      <c r="P47" s="14"/>
      <c r="Q47" s="13"/>
      <c r="R47" s="14"/>
      <c r="S47" s="13"/>
      <c r="T47" s="14"/>
      <c r="U47" s="13"/>
      <c r="V47" s="14"/>
      <c r="W47" s="13"/>
      <c r="X47" s="14"/>
      <c r="Y47" s="13"/>
      <c r="Z47" s="14"/>
      <c r="AA47" s="13"/>
      <c r="AB47" s="46"/>
      <c r="AC47" s="51"/>
    </row>
    <row r="48" spans="1:29" s="54" customFormat="1" x14ac:dyDescent="0.25">
      <c r="A48" s="33">
        <v>36</v>
      </c>
      <c r="B48" s="64" t="s">
        <v>161</v>
      </c>
      <c r="C48" s="64" t="s">
        <v>39</v>
      </c>
      <c r="D48" s="34" t="s">
        <v>367</v>
      </c>
      <c r="E48" s="32"/>
      <c r="F48" s="19"/>
      <c r="G48" s="19"/>
      <c r="H48" s="67" t="s">
        <v>14</v>
      </c>
      <c r="I48" s="31">
        <f t="shared" si="1"/>
        <v>19105504</v>
      </c>
      <c r="J48" s="31">
        <f t="shared" si="2"/>
        <v>19105504</v>
      </c>
      <c r="K48" s="59" t="s">
        <v>21</v>
      </c>
      <c r="L48" s="76" t="s">
        <v>13</v>
      </c>
      <c r="M48" s="71">
        <v>17500000</v>
      </c>
      <c r="N48" s="60" t="str">
        <f t="shared" si="3"/>
        <v>K512</v>
      </c>
      <c r="O48" s="31">
        <v>1605504</v>
      </c>
      <c r="P48" s="14"/>
      <c r="Q48" s="13"/>
      <c r="R48" s="14"/>
      <c r="S48" s="13"/>
      <c r="T48" s="14"/>
      <c r="U48" s="13"/>
      <c r="V48" s="14"/>
      <c r="W48" s="13"/>
      <c r="X48" s="14"/>
      <c r="Y48" s="13"/>
      <c r="Z48" s="14"/>
      <c r="AA48" s="13"/>
      <c r="AB48" s="46"/>
      <c r="AC48" s="51"/>
    </row>
    <row r="49" spans="1:29" s="54" customFormat="1" x14ac:dyDescent="0.25">
      <c r="A49" s="33">
        <v>37</v>
      </c>
      <c r="B49" s="64" t="s">
        <v>162</v>
      </c>
      <c r="C49" s="64" t="s">
        <v>76</v>
      </c>
      <c r="D49" s="34" t="s">
        <v>368</v>
      </c>
      <c r="E49" s="32"/>
      <c r="F49" s="19"/>
      <c r="G49" s="19"/>
      <c r="H49" s="67" t="s">
        <v>15</v>
      </c>
      <c r="I49" s="31">
        <f t="shared" si="1"/>
        <v>18355504</v>
      </c>
      <c r="J49" s="31">
        <f t="shared" si="2"/>
        <v>18355504</v>
      </c>
      <c r="K49" s="59" t="s">
        <v>21</v>
      </c>
      <c r="L49" s="76" t="s">
        <v>13</v>
      </c>
      <c r="M49" s="71">
        <v>16750000</v>
      </c>
      <c r="N49" s="60" t="str">
        <f t="shared" si="3"/>
        <v>K512</v>
      </c>
      <c r="O49" s="31">
        <v>1605504</v>
      </c>
      <c r="P49" s="14"/>
      <c r="Q49" s="13"/>
      <c r="R49" s="14"/>
      <c r="S49" s="13"/>
      <c r="T49" s="14"/>
      <c r="U49" s="13"/>
      <c r="V49" s="14"/>
      <c r="W49" s="13"/>
      <c r="X49" s="14"/>
      <c r="Y49" s="13"/>
      <c r="Z49" s="14"/>
      <c r="AA49" s="13"/>
      <c r="AB49" s="46"/>
      <c r="AC49" s="51"/>
    </row>
    <row r="50" spans="1:29" s="54" customFormat="1" x14ac:dyDescent="0.25">
      <c r="A50" s="33">
        <v>38</v>
      </c>
      <c r="B50" s="64" t="s">
        <v>163</v>
      </c>
      <c r="C50" s="64" t="s">
        <v>95</v>
      </c>
      <c r="D50" s="34" t="s">
        <v>369</v>
      </c>
      <c r="E50" s="32"/>
      <c r="F50" s="19"/>
      <c r="G50" s="19"/>
      <c r="H50" s="67" t="s">
        <v>14</v>
      </c>
      <c r="I50" s="31">
        <f t="shared" si="1"/>
        <v>17605504</v>
      </c>
      <c r="J50" s="31">
        <f t="shared" si="2"/>
        <v>17605504</v>
      </c>
      <c r="K50" s="59" t="s">
        <v>21</v>
      </c>
      <c r="L50" s="76" t="s">
        <v>13</v>
      </c>
      <c r="M50" s="71">
        <v>16000000</v>
      </c>
      <c r="N50" s="60" t="str">
        <f t="shared" si="3"/>
        <v>K512</v>
      </c>
      <c r="O50" s="31">
        <v>1605504</v>
      </c>
      <c r="P50" s="14"/>
      <c r="Q50" s="13"/>
      <c r="R50" s="14"/>
      <c r="S50" s="13"/>
      <c r="T50" s="14"/>
      <c r="U50" s="13"/>
      <c r="V50" s="14"/>
      <c r="W50" s="13"/>
      <c r="X50" s="14"/>
      <c r="Y50" s="13"/>
      <c r="Z50" s="14"/>
      <c r="AA50" s="13"/>
      <c r="AB50" s="46"/>
      <c r="AC50" s="51"/>
    </row>
    <row r="51" spans="1:29" s="54" customFormat="1" x14ac:dyDescent="0.25">
      <c r="A51" s="33">
        <v>39</v>
      </c>
      <c r="B51" s="64" t="s">
        <v>164</v>
      </c>
      <c r="C51" s="64" t="s">
        <v>50</v>
      </c>
      <c r="D51" s="34" t="s">
        <v>50</v>
      </c>
      <c r="E51" s="32"/>
      <c r="F51" s="19"/>
      <c r="G51" s="19"/>
      <c r="H51" s="67" t="s">
        <v>14</v>
      </c>
      <c r="I51" s="31">
        <f t="shared" si="1"/>
        <v>19105504</v>
      </c>
      <c r="J51" s="31">
        <f t="shared" si="2"/>
        <v>19105504</v>
      </c>
      <c r="K51" s="59" t="s">
        <v>21</v>
      </c>
      <c r="L51" s="76" t="s">
        <v>13</v>
      </c>
      <c r="M51" s="71">
        <v>17500000</v>
      </c>
      <c r="N51" s="60" t="str">
        <f t="shared" si="3"/>
        <v>K512</v>
      </c>
      <c r="O51" s="31">
        <v>1605504</v>
      </c>
      <c r="P51" s="14"/>
      <c r="Q51" s="13"/>
      <c r="R51" s="14"/>
      <c r="S51" s="13"/>
      <c r="T51" s="14"/>
      <c r="U51" s="13"/>
      <c r="V51" s="14"/>
      <c r="W51" s="13"/>
      <c r="X51" s="14"/>
      <c r="Y51" s="13"/>
      <c r="Z51" s="14"/>
      <c r="AA51" s="13"/>
      <c r="AB51" s="46"/>
      <c r="AC51" s="51"/>
    </row>
    <row r="52" spans="1:29" s="54" customFormat="1" x14ac:dyDescent="0.25">
      <c r="A52" s="33">
        <v>40</v>
      </c>
      <c r="B52" s="64" t="s">
        <v>165</v>
      </c>
      <c r="C52" s="64" t="s">
        <v>114</v>
      </c>
      <c r="D52" s="34" t="s">
        <v>370</v>
      </c>
      <c r="E52" s="32"/>
      <c r="F52" s="19"/>
      <c r="G52" s="19"/>
      <c r="H52" s="67" t="s">
        <v>16</v>
      </c>
      <c r="I52" s="31">
        <f t="shared" si="1"/>
        <v>17605504</v>
      </c>
      <c r="J52" s="31">
        <f t="shared" si="2"/>
        <v>17605504</v>
      </c>
      <c r="K52" s="59" t="s">
        <v>21</v>
      </c>
      <c r="L52" s="76" t="s">
        <v>13</v>
      </c>
      <c r="M52" s="71">
        <v>16000000</v>
      </c>
      <c r="N52" s="60" t="str">
        <f t="shared" si="3"/>
        <v>K512</v>
      </c>
      <c r="O52" s="31">
        <v>1605504</v>
      </c>
      <c r="P52" s="14"/>
      <c r="Q52" s="13"/>
      <c r="R52" s="14"/>
      <c r="S52" s="13"/>
      <c r="T52" s="14"/>
      <c r="U52" s="13"/>
      <c r="V52" s="14"/>
      <c r="W52" s="13"/>
      <c r="X52" s="14"/>
      <c r="Y52" s="13"/>
      <c r="Z52" s="14"/>
      <c r="AA52" s="13"/>
      <c r="AB52" s="46"/>
      <c r="AC52" s="51"/>
    </row>
    <row r="53" spans="1:29" s="54" customFormat="1" x14ac:dyDescent="0.25">
      <c r="A53" s="33">
        <v>41</v>
      </c>
      <c r="B53" s="64" t="s">
        <v>166</v>
      </c>
      <c r="C53" s="64" t="s">
        <v>93</v>
      </c>
      <c r="D53" s="34" t="s">
        <v>371</v>
      </c>
      <c r="E53" s="32"/>
      <c r="F53" s="19"/>
      <c r="G53" s="19"/>
      <c r="H53" s="67" t="s">
        <v>16</v>
      </c>
      <c r="I53" s="31">
        <f t="shared" si="1"/>
        <v>18955504</v>
      </c>
      <c r="J53" s="31">
        <f t="shared" si="2"/>
        <v>18955504</v>
      </c>
      <c r="K53" s="59" t="s">
        <v>21</v>
      </c>
      <c r="L53" s="76" t="s">
        <v>13</v>
      </c>
      <c r="M53" s="71">
        <v>17350000</v>
      </c>
      <c r="N53" s="60" t="str">
        <f t="shared" si="3"/>
        <v>K512</v>
      </c>
      <c r="O53" s="31">
        <v>1605504</v>
      </c>
      <c r="P53" s="14"/>
      <c r="Q53" s="13"/>
      <c r="R53" s="14"/>
      <c r="S53" s="13"/>
      <c r="T53" s="14"/>
      <c r="U53" s="13"/>
      <c r="V53" s="14"/>
      <c r="W53" s="13"/>
      <c r="X53" s="14"/>
      <c r="Y53" s="13"/>
      <c r="Z53" s="14"/>
      <c r="AA53" s="13"/>
      <c r="AB53" s="46"/>
      <c r="AC53" s="51"/>
    </row>
    <row r="54" spans="1:29" s="54" customFormat="1" x14ac:dyDescent="0.25">
      <c r="A54" s="33">
        <v>42</v>
      </c>
      <c r="B54" s="64" t="s">
        <v>167</v>
      </c>
      <c r="C54" s="64" t="s">
        <v>168</v>
      </c>
      <c r="D54" s="34" t="s">
        <v>372</v>
      </c>
      <c r="E54" s="32"/>
      <c r="F54" s="19"/>
      <c r="G54" s="19"/>
      <c r="H54" s="67" t="s">
        <v>19</v>
      </c>
      <c r="I54" s="31">
        <f t="shared" si="1"/>
        <v>19105504</v>
      </c>
      <c r="J54" s="31">
        <f t="shared" si="2"/>
        <v>19105504</v>
      </c>
      <c r="K54" s="59" t="s">
        <v>21</v>
      </c>
      <c r="L54" s="76" t="s">
        <v>13</v>
      </c>
      <c r="M54" s="71">
        <v>17500000</v>
      </c>
      <c r="N54" s="60" t="str">
        <f t="shared" si="3"/>
        <v>K512</v>
      </c>
      <c r="O54" s="31">
        <v>1605504</v>
      </c>
      <c r="P54" s="14"/>
      <c r="Q54" s="13"/>
      <c r="R54" s="14"/>
      <c r="S54" s="13"/>
      <c r="T54" s="14"/>
      <c r="U54" s="13"/>
      <c r="V54" s="14"/>
      <c r="W54" s="13"/>
      <c r="X54" s="14"/>
      <c r="Y54" s="13"/>
      <c r="Z54" s="14"/>
      <c r="AA54" s="13"/>
      <c r="AB54" s="46"/>
      <c r="AC54" s="51"/>
    </row>
    <row r="55" spans="1:29" s="54" customFormat="1" x14ac:dyDescent="0.25">
      <c r="A55" s="33">
        <v>43</v>
      </c>
      <c r="B55" s="64" t="s">
        <v>169</v>
      </c>
      <c r="C55" s="64" t="s">
        <v>89</v>
      </c>
      <c r="D55" s="34" t="s">
        <v>89</v>
      </c>
      <c r="E55" s="32"/>
      <c r="F55" s="19"/>
      <c r="G55" s="19"/>
      <c r="H55" s="67" t="s">
        <v>14</v>
      </c>
      <c r="I55" s="31">
        <f t="shared" si="1"/>
        <v>19105504</v>
      </c>
      <c r="J55" s="31">
        <f t="shared" si="2"/>
        <v>19105504</v>
      </c>
      <c r="K55" s="59" t="s">
        <v>21</v>
      </c>
      <c r="L55" s="76" t="s">
        <v>13</v>
      </c>
      <c r="M55" s="71">
        <v>17500000</v>
      </c>
      <c r="N55" s="60" t="str">
        <f t="shared" si="3"/>
        <v>K512</v>
      </c>
      <c r="O55" s="31">
        <v>1605504</v>
      </c>
      <c r="P55" s="14"/>
      <c r="Q55" s="13"/>
      <c r="R55" s="14"/>
      <c r="S55" s="13"/>
      <c r="T55" s="14"/>
      <c r="U55" s="13"/>
      <c r="V55" s="14"/>
      <c r="W55" s="13"/>
      <c r="X55" s="14"/>
      <c r="Y55" s="13"/>
      <c r="Z55" s="14"/>
      <c r="AA55" s="13"/>
      <c r="AB55" s="46"/>
      <c r="AC55" s="51"/>
    </row>
    <row r="56" spans="1:29" s="54" customFormat="1" x14ac:dyDescent="0.25">
      <c r="A56" s="33">
        <v>44</v>
      </c>
      <c r="B56" s="64" t="s">
        <v>170</v>
      </c>
      <c r="C56" s="64" t="s">
        <v>171</v>
      </c>
      <c r="D56" s="34" t="s">
        <v>173</v>
      </c>
      <c r="E56" s="32"/>
      <c r="F56" s="19"/>
      <c r="G56" s="19"/>
      <c r="H56" s="67" t="s">
        <v>15</v>
      </c>
      <c r="I56" s="31">
        <f t="shared" si="1"/>
        <v>17605504</v>
      </c>
      <c r="J56" s="31">
        <f t="shared" si="2"/>
        <v>17605504</v>
      </c>
      <c r="K56" s="59" t="s">
        <v>21</v>
      </c>
      <c r="L56" s="76" t="s">
        <v>13</v>
      </c>
      <c r="M56" s="71">
        <v>16000000</v>
      </c>
      <c r="N56" s="60" t="str">
        <f t="shared" si="3"/>
        <v>K512</v>
      </c>
      <c r="O56" s="31">
        <v>1605504</v>
      </c>
      <c r="P56" s="14"/>
      <c r="Q56" s="13"/>
      <c r="R56" s="14"/>
      <c r="S56" s="13"/>
      <c r="T56" s="14"/>
      <c r="U56" s="13"/>
      <c r="V56" s="14"/>
      <c r="W56" s="13"/>
      <c r="X56" s="14"/>
      <c r="Y56" s="13"/>
      <c r="Z56" s="14"/>
      <c r="AA56" s="13"/>
      <c r="AB56" s="46"/>
      <c r="AC56" s="51"/>
    </row>
    <row r="57" spans="1:29" s="54" customFormat="1" x14ac:dyDescent="0.25">
      <c r="A57" s="33">
        <v>45</v>
      </c>
      <c r="B57" s="64" t="s">
        <v>172</v>
      </c>
      <c r="C57" s="64" t="s">
        <v>173</v>
      </c>
      <c r="D57" s="34" t="s">
        <v>173</v>
      </c>
      <c r="E57" s="32"/>
      <c r="F57" s="19"/>
      <c r="G57" s="19"/>
      <c r="H57" s="67" t="s">
        <v>15</v>
      </c>
      <c r="I57" s="31">
        <f t="shared" si="1"/>
        <v>17605504</v>
      </c>
      <c r="J57" s="31">
        <f t="shared" si="2"/>
        <v>17605504</v>
      </c>
      <c r="K57" s="59" t="s">
        <v>21</v>
      </c>
      <c r="L57" s="76" t="s">
        <v>13</v>
      </c>
      <c r="M57" s="71">
        <v>16000000</v>
      </c>
      <c r="N57" s="60" t="str">
        <f t="shared" si="3"/>
        <v>K512</v>
      </c>
      <c r="O57" s="31">
        <v>1605504</v>
      </c>
      <c r="P57" s="14"/>
      <c r="Q57" s="13"/>
      <c r="R57" s="14"/>
      <c r="S57" s="13"/>
      <c r="T57" s="14"/>
      <c r="U57" s="13"/>
      <c r="V57" s="14"/>
      <c r="W57" s="13"/>
      <c r="X57" s="14"/>
      <c r="Y57" s="13"/>
      <c r="Z57" s="14"/>
      <c r="AA57" s="13"/>
      <c r="AB57" s="46"/>
      <c r="AC57" s="51"/>
    </row>
    <row r="58" spans="1:29" s="54" customFormat="1" x14ac:dyDescent="0.25">
      <c r="A58" s="33">
        <v>46</v>
      </c>
      <c r="B58" s="64" t="s">
        <v>174</v>
      </c>
      <c r="C58" s="64" t="s">
        <v>173</v>
      </c>
      <c r="D58" s="34" t="s">
        <v>173</v>
      </c>
      <c r="E58" s="32"/>
      <c r="F58" s="19"/>
      <c r="G58" s="19"/>
      <c r="H58" s="67" t="s">
        <v>15</v>
      </c>
      <c r="I58" s="31">
        <f t="shared" si="1"/>
        <v>17605504</v>
      </c>
      <c r="J58" s="31">
        <f t="shared" si="2"/>
        <v>17605504</v>
      </c>
      <c r="K58" s="59" t="s">
        <v>21</v>
      </c>
      <c r="L58" s="76" t="s">
        <v>13</v>
      </c>
      <c r="M58" s="71">
        <v>16000000</v>
      </c>
      <c r="N58" s="60" t="str">
        <f t="shared" si="3"/>
        <v>K512</v>
      </c>
      <c r="O58" s="31">
        <v>1605504</v>
      </c>
      <c r="P58" s="14"/>
      <c r="Q58" s="13"/>
      <c r="R58" s="14"/>
      <c r="S58" s="13"/>
      <c r="T58" s="14"/>
      <c r="U58" s="13"/>
      <c r="V58" s="14"/>
      <c r="W58" s="13"/>
      <c r="X58" s="14"/>
      <c r="Y58" s="13"/>
      <c r="Z58" s="14"/>
      <c r="AA58" s="13"/>
      <c r="AB58" s="46"/>
      <c r="AC58" s="51"/>
    </row>
    <row r="59" spans="1:29" s="54" customFormat="1" x14ac:dyDescent="0.25">
      <c r="A59" s="33">
        <v>47</v>
      </c>
      <c r="B59" s="64" t="s">
        <v>175</v>
      </c>
      <c r="C59" s="64" t="s">
        <v>89</v>
      </c>
      <c r="D59" s="34" t="s">
        <v>89</v>
      </c>
      <c r="E59" s="32"/>
      <c r="F59" s="19"/>
      <c r="G59" s="19"/>
      <c r="H59" s="67" t="s">
        <v>14</v>
      </c>
      <c r="I59" s="31">
        <f t="shared" si="1"/>
        <v>19105504</v>
      </c>
      <c r="J59" s="31">
        <f t="shared" si="2"/>
        <v>19105504</v>
      </c>
      <c r="K59" s="59" t="s">
        <v>21</v>
      </c>
      <c r="L59" s="76" t="s">
        <v>13</v>
      </c>
      <c r="M59" s="71">
        <v>17500000</v>
      </c>
      <c r="N59" s="60" t="str">
        <f t="shared" si="3"/>
        <v>K512</v>
      </c>
      <c r="O59" s="31">
        <v>1605504</v>
      </c>
      <c r="P59" s="14"/>
      <c r="Q59" s="13"/>
      <c r="R59" s="14"/>
      <c r="S59" s="13"/>
      <c r="T59" s="14"/>
      <c r="U59" s="13"/>
      <c r="V59" s="14"/>
      <c r="W59" s="13"/>
      <c r="X59" s="14"/>
      <c r="Y59" s="13"/>
      <c r="Z59" s="14"/>
      <c r="AA59" s="13"/>
      <c r="AB59" s="46"/>
      <c r="AC59" s="51"/>
    </row>
    <row r="60" spans="1:29" s="54" customFormat="1" ht="31.5" x14ac:dyDescent="0.25">
      <c r="A60" s="33">
        <v>48</v>
      </c>
      <c r="B60" s="64" t="s">
        <v>176</v>
      </c>
      <c r="C60" s="64" t="s">
        <v>100</v>
      </c>
      <c r="D60" s="34" t="s">
        <v>373</v>
      </c>
      <c r="E60" s="32"/>
      <c r="F60" s="19"/>
      <c r="G60" s="19"/>
      <c r="H60" s="67" t="s">
        <v>16</v>
      </c>
      <c r="I60" s="31">
        <f t="shared" si="1"/>
        <v>18355504</v>
      </c>
      <c r="J60" s="31">
        <f t="shared" si="2"/>
        <v>18355504</v>
      </c>
      <c r="K60" s="59" t="s">
        <v>21</v>
      </c>
      <c r="L60" s="76" t="s">
        <v>13</v>
      </c>
      <c r="M60" s="71">
        <v>16750000</v>
      </c>
      <c r="N60" s="60" t="str">
        <f t="shared" si="3"/>
        <v>K512</v>
      </c>
      <c r="O60" s="31">
        <v>1605504</v>
      </c>
      <c r="P60" s="14"/>
      <c r="Q60" s="13"/>
      <c r="R60" s="14"/>
      <c r="S60" s="13"/>
      <c r="T60" s="14"/>
      <c r="U60" s="13"/>
      <c r="V60" s="14"/>
      <c r="W60" s="13"/>
      <c r="X60" s="14"/>
      <c r="Y60" s="13"/>
      <c r="Z60" s="14"/>
      <c r="AA60" s="13"/>
      <c r="AB60" s="46"/>
      <c r="AC60" s="51"/>
    </row>
    <row r="61" spans="1:29" s="54" customFormat="1" x14ac:dyDescent="0.25">
      <c r="A61" s="33">
        <v>49</v>
      </c>
      <c r="B61" s="64" t="s">
        <v>177</v>
      </c>
      <c r="C61" s="64" t="s">
        <v>67</v>
      </c>
      <c r="D61" s="34" t="s">
        <v>374</v>
      </c>
      <c r="E61" s="32"/>
      <c r="F61" s="19"/>
      <c r="G61" s="19"/>
      <c r="H61" s="67" t="s">
        <v>18</v>
      </c>
      <c r="I61" s="31">
        <f t="shared" si="1"/>
        <v>19105504</v>
      </c>
      <c r="J61" s="31">
        <f t="shared" si="2"/>
        <v>19105504</v>
      </c>
      <c r="K61" s="59" t="s">
        <v>21</v>
      </c>
      <c r="L61" s="76" t="s">
        <v>13</v>
      </c>
      <c r="M61" s="71">
        <v>17500000</v>
      </c>
      <c r="N61" s="60" t="str">
        <f t="shared" si="3"/>
        <v>K512</v>
      </c>
      <c r="O61" s="31">
        <v>1605504</v>
      </c>
      <c r="P61" s="14"/>
      <c r="Q61" s="13"/>
      <c r="R61" s="14"/>
      <c r="S61" s="13"/>
      <c r="T61" s="14"/>
      <c r="U61" s="13"/>
      <c r="V61" s="14"/>
      <c r="W61" s="13"/>
      <c r="X61" s="14"/>
      <c r="Y61" s="13"/>
      <c r="Z61" s="14"/>
      <c r="AA61" s="13"/>
      <c r="AB61" s="46"/>
      <c r="AC61" s="51"/>
    </row>
    <row r="62" spans="1:29" s="54" customFormat="1" ht="31.5" x14ac:dyDescent="0.25">
      <c r="A62" s="33">
        <v>50</v>
      </c>
      <c r="B62" s="64" t="s">
        <v>178</v>
      </c>
      <c r="C62" s="64" t="s">
        <v>100</v>
      </c>
      <c r="D62" s="34" t="s">
        <v>373</v>
      </c>
      <c r="E62" s="32"/>
      <c r="F62" s="19"/>
      <c r="G62" s="19"/>
      <c r="H62" s="67" t="s">
        <v>16</v>
      </c>
      <c r="I62" s="31">
        <f t="shared" si="1"/>
        <v>19105504</v>
      </c>
      <c r="J62" s="31">
        <f t="shared" si="2"/>
        <v>19105504</v>
      </c>
      <c r="K62" s="59" t="s">
        <v>21</v>
      </c>
      <c r="L62" s="76" t="s">
        <v>13</v>
      </c>
      <c r="M62" s="71">
        <v>17500000</v>
      </c>
      <c r="N62" s="60" t="str">
        <f t="shared" si="3"/>
        <v>K512</v>
      </c>
      <c r="O62" s="31">
        <v>1605504</v>
      </c>
      <c r="P62" s="14"/>
      <c r="Q62" s="13"/>
      <c r="R62" s="14"/>
      <c r="S62" s="13"/>
      <c r="T62" s="14"/>
      <c r="U62" s="13"/>
      <c r="V62" s="14"/>
      <c r="W62" s="13"/>
      <c r="X62" s="14"/>
      <c r="Y62" s="13"/>
      <c r="Z62" s="14"/>
      <c r="AA62" s="13"/>
      <c r="AB62" s="46"/>
      <c r="AC62" s="51"/>
    </row>
    <row r="63" spans="1:29" s="54" customFormat="1" ht="31.5" x14ac:dyDescent="0.25">
      <c r="A63" s="33">
        <v>51</v>
      </c>
      <c r="B63" s="64" t="s">
        <v>179</v>
      </c>
      <c r="C63" s="64" t="s">
        <v>100</v>
      </c>
      <c r="D63" s="34" t="s">
        <v>373</v>
      </c>
      <c r="E63" s="32"/>
      <c r="F63" s="19"/>
      <c r="G63" s="19"/>
      <c r="H63" s="67" t="s">
        <v>16</v>
      </c>
      <c r="I63" s="31">
        <f t="shared" si="1"/>
        <v>19105504</v>
      </c>
      <c r="J63" s="31">
        <f t="shared" si="2"/>
        <v>19105504</v>
      </c>
      <c r="K63" s="59" t="s">
        <v>21</v>
      </c>
      <c r="L63" s="76" t="s">
        <v>13</v>
      </c>
      <c r="M63" s="71">
        <v>17500000</v>
      </c>
      <c r="N63" s="60" t="str">
        <f t="shared" si="3"/>
        <v>K512</v>
      </c>
      <c r="O63" s="31">
        <v>1605504</v>
      </c>
      <c r="P63" s="14"/>
      <c r="Q63" s="13"/>
      <c r="R63" s="14"/>
      <c r="S63" s="13"/>
      <c r="T63" s="14"/>
      <c r="U63" s="13"/>
      <c r="V63" s="14"/>
      <c r="W63" s="13"/>
      <c r="X63" s="14"/>
      <c r="Y63" s="13"/>
      <c r="Z63" s="14"/>
      <c r="AA63" s="13"/>
      <c r="AB63" s="46"/>
      <c r="AC63" s="51"/>
    </row>
    <row r="64" spans="1:29" s="54" customFormat="1" ht="31.5" x14ac:dyDescent="0.25">
      <c r="A64" s="33">
        <v>52</v>
      </c>
      <c r="B64" s="64" t="s">
        <v>180</v>
      </c>
      <c r="C64" s="64" t="s">
        <v>100</v>
      </c>
      <c r="D64" s="34" t="s">
        <v>373</v>
      </c>
      <c r="E64" s="32"/>
      <c r="F64" s="19"/>
      <c r="G64" s="19"/>
      <c r="H64" s="67" t="s">
        <v>16</v>
      </c>
      <c r="I64" s="31">
        <f t="shared" si="1"/>
        <v>19105504</v>
      </c>
      <c r="J64" s="31">
        <f t="shared" si="2"/>
        <v>19105504</v>
      </c>
      <c r="K64" s="59" t="s">
        <v>21</v>
      </c>
      <c r="L64" s="76" t="s">
        <v>13</v>
      </c>
      <c r="M64" s="71">
        <v>17500000</v>
      </c>
      <c r="N64" s="60" t="str">
        <f t="shared" si="3"/>
        <v>K512</v>
      </c>
      <c r="O64" s="31">
        <v>1605504</v>
      </c>
      <c r="P64" s="14"/>
      <c r="Q64" s="13"/>
      <c r="R64" s="14"/>
      <c r="S64" s="13"/>
      <c r="T64" s="14"/>
      <c r="U64" s="13"/>
      <c r="V64" s="14"/>
      <c r="W64" s="13"/>
      <c r="X64" s="14"/>
      <c r="Y64" s="13"/>
      <c r="Z64" s="14"/>
      <c r="AA64" s="13"/>
      <c r="AB64" s="46"/>
      <c r="AC64" s="51"/>
    </row>
    <row r="65" spans="1:29" s="54" customFormat="1" x14ac:dyDescent="0.25">
      <c r="A65" s="33">
        <v>53</v>
      </c>
      <c r="B65" s="64" t="s">
        <v>181</v>
      </c>
      <c r="C65" s="64" t="s">
        <v>68</v>
      </c>
      <c r="D65" s="34" t="s">
        <v>375</v>
      </c>
      <c r="E65" s="32"/>
      <c r="F65" s="19"/>
      <c r="G65" s="19"/>
      <c r="H65" s="67" t="s">
        <v>14</v>
      </c>
      <c r="I65" s="31">
        <f t="shared" si="1"/>
        <v>17605504</v>
      </c>
      <c r="J65" s="31">
        <f t="shared" si="2"/>
        <v>17605504</v>
      </c>
      <c r="K65" s="59" t="s">
        <v>21</v>
      </c>
      <c r="L65" s="76" t="s">
        <v>13</v>
      </c>
      <c r="M65" s="71">
        <v>16000000</v>
      </c>
      <c r="N65" s="60" t="str">
        <f t="shared" si="3"/>
        <v>K512</v>
      </c>
      <c r="O65" s="31">
        <v>1605504</v>
      </c>
      <c r="P65" s="14"/>
      <c r="Q65" s="13"/>
      <c r="R65" s="14"/>
      <c r="S65" s="13"/>
      <c r="T65" s="14"/>
      <c r="U65" s="13"/>
      <c r="V65" s="14"/>
      <c r="W65" s="13"/>
      <c r="X65" s="14"/>
      <c r="Y65" s="13"/>
      <c r="Z65" s="14"/>
      <c r="AA65" s="13"/>
      <c r="AB65" s="46"/>
      <c r="AC65" s="51"/>
    </row>
    <row r="66" spans="1:29" s="54" customFormat="1" x14ac:dyDescent="0.25">
      <c r="A66" s="33">
        <v>54</v>
      </c>
      <c r="B66" s="64" t="s">
        <v>182</v>
      </c>
      <c r="C66" s="64" t="s">
        <v>68</v>
      </c>
      <c r="D66" s="34" t="s">
        <v>376</v>
      </c>
      <c r="E66" s="32"/>
      <c r="F66" s="19"/>
      <c r="G66" s="19"/>
      <c r="H66" s="67" t="s">
        <v>14</v>
      </c>
      <c r="I66" s="31">
        <f t="shared" si="1"/>
        <v>17605504</v>
      </c>
      <c r="J66" s="31">
        <f t="shared" si="2"/>
        <v>17605504</v>
      </c>
      <c r="K66" s="59" t="s">
        <v>21</v>
      </c>
      <c r="L66" s="76" t="s">
        <v>13</v>
      </c>
      <c r="M66" s="71">
        <v>16000000</v>
      </c>
      <c r="N66" s="60" t="str">
        <f t="shared" si="3"/>
        <v>K512</v>
      </c>
      <c r="O66" s="31">
        <v>1605504</v>
      </c>
      <c r="P66" s="14"/>
      <c r="Q66" s="13"/>
      <c r="R66" s="14"/>
      <c r="S66" s="13"/>
      <c r="T66" s="14"/>
      <c r="U66" s="13"/>
      <c r="V66" s="14"/>
      <c r="W66" s="13"/>
      <c r="X66" s="14"/>
      <c r="Y66" s="13"/>
      <c r="Z66" s="14"/>
      <c r="AA66" s="13"/>
      <c r="AB66" s="46"/>
      <c r="AC66" s="51"/>
    </row>
    <row r="67" spans="1:29" s="54" customFormat="1" x14ac:dyDescent="0.25">
      <c r="A67" s="33">
        <v>55</v>
      </c>
      <c r="B67" s="64" t="s">
        <v>183</v>
      </c>
      <c r="C67" s="64" t="s">
        <v>63</v>
      </c>
      <c r="D67" s="34" t="s">
        <v>63</v>
      </c>
      <c r="E67" s="32"/>
      <c r="F67" s="19"/>
      <c r="G67" s="19"/>
      <c r="H67" s="67" t="s">
        <v>14</v>
      </c>
      <c r="I67" s="31">
        <f t="shared" si="1"/>
        <v>19105504</v>
      </c>
      <c r="J67" s="31">
        <f t="shared" si="2"/>
        <v>19105504</v>
      </c>
      <c r="K67" s="59" t="s">
        <v>21</v>
      </c>
      <c r="L67" s="76" t="s">
        <v>13</v>
      </c>
      <c r="M67" s="71">
        <v>17500000</v>
      </c>
      <c r="N67" s="60" t="str">
        <f t="shared" si="3"/>
        <v>K512</v>
      </c>
      <c r="O67" s="31">
        <v>1605504</v>
      </c>
      <c r="P67" s="14"/>
      <c r="Q67" s="13"/>
      <c r="R67" s="14"/>
      <c r="S67" s="13"/>
      <c r="T67" s="14"/>
      <c r="U67" s="13"/>
      <c r="V67" s="14"/>
      <c r="W67" s="13"/>
      <c r="X67" s="14"/>
      <c r="Y67" s="13"/>
      <c r="Z67" s="14"/>
      <c r="AA67" s="13"/>
      <c r="AB67" s="46"/>
      <c r="AC67" s="51"/>
    </row>
    <row r="68" spans="1:29" s="54" customFormat="1" ht="31.5" x14ac:dyDescent="0.25">
      <c r="A68" s="33">
        <v>56</v>
      </c>
      <c r="B68" s="64" t="s">
        <v>184</v>
      </c>
      <c r="C68" s="64" t="s">
        <v>87</v>
      </c>
      <c r="D68" s="34" t="s">
        <v>87</v>
      </c>
      <c r="E68" s="32"/>
      <c r="F68" s="19"/>
      <c r="G68" s="19"/>
      <c r="H68" s="67" t="s">
        <v>15</v>
      </c>
      <c r="I68" s="31">
        <f t="shared" si="1"/>
        <v>19105504</v>
      </c>
      <c r="J68" s="31">
        <f t="shared" si="2"/>
        <v>19105504</v>
      </c>
      <c r="K68" s="59" t="s">
        <v>21</v>
      </c>
      <c r="L68" s="76" t="s">
        <v>13</v>
      </c>
      <c r="M68" s="71">
        <v>17500000</v>
      </c>
      <c r="N68" s="60" t="str">
        <f t="shared" si="3"/>
        <v>K512</v>
      </c>
      <c r="O68" s="31">
        <v>1605504</v>
      </c>
      <c r="P68" s="14"/>
      <c r="Q68" s="13"/>
      <c r="R68" s="14"/>
      <c r="S68" s="13"/>
      <c r="T68" s="14"/>
      <c r="U68" s="13"/>
      <c r="V68" s="14"/>
      <c r="W68" s="13"/>
      <c r="X68" s="14"/>
      <c r="Y68" s="13"/>
      <c r="Z68" s="14"/>
      <c r="AA68" s="13"/>
      <c r="AB68" s="46"/>
      <c r="AC68" s="51"/>
    </row>
    <row r="69" spans="1:29" s="54" customFormat="1" x14ac:dyDescent="0.25">
      <c r="A69" s="33">
        <v>57</v>
      </c>
      <c r="B69" s="64" t="s">
        <v>185</v>
      </c>
      <c r="C69" s="64" t="s">
        <v>80</v>
      </c>
      <c r="D69" s="34" t="s">
        <v>377</v>
      </c>
      <c r="E69" s="32"/>
      <c r="F69" s="19"/>
      <c r="G69" s="19"/>
      <c r="H69" s="67" t="s">
        <v>15</v>
      </c>
      <c r="I69" s="31">
        <f t="shared" si="1"/>
        <v>18355504</v>
      </c>
      <c r="J69" s="31">
        <f t="shared" si="2"/>
        <v>18355504</v>
      </c>
      <c r="K69" s="59" t="s">
        <v>21</v>
      </c>
      <c r="L69" s="76" t="s">
        <v>13</v>
      </c>
      <c r="M69" s="71">
        <v>16750000</v>
      </c>
      <c r="N69" s="60" t="str">
        <f t="shared" si="3"/>
        <v>K512</v>
      </c>
      <c r="O69" s="31">
        <v>1605504</v>
      </c>
      <c r="P69" s="14"/>
      <c r="Q69" s="13"/>
      <c r="R69" s="14"/>
      <c r="S69" s="13"/>
      <c r="T69" s="14"/>
      <c r="U69" s="13"/>
      <c r="V69" s="14"/>
      <c r="W69" s="13"/>
      <c r="X69" s="14"/>
      <c r="Y69" s="13"/>
      <c r="Z69" s="14"/>
      <c r="AA69" s="13"/>
      <c r="AB69" s="46"/>
      <c r="AC69" s="51"/>
    </row>
    <row r="70" spans="1:29" s="54" customFormat="1" x14ac:dyDescent="0.25">
      <c r="A70" s="33">
        <v>58</v>
      </c>
      <c r="B70" s="64" t="s">
        <v>186</v>
      </c>
      <c r="C70" s="64" t="s">
        <v>187</v>
      </c>
      <c r="D70" s="34" t="s">
        <v>187</v>
      </c>
      <c r="E70" s="32"/>
      <c r="F70" s="19"/>
      <c r="G70" s="19"/>
      <c r="H70" s="67" t="s">
        <v>15</v>
      </c>
      <c r="I70" s="31">
        <f t="shared" si="1"/>
        <v>19105504</v>
      </c>
      <c r="J70" s="31">
        <f t="shared" si="2"/>
        <v>19105504</v>
      </c>
      <c r="K70" s="59" t="s">
        <v>21</v>
      </c>
      <c r="L70" s="76" t="s">
        <v>13</v>
      </c>
      <c r="M70" s="77">
        <v>17500000</v>
      </c>
      <c r="N70" s="60" t="str">
        <f t="shared" si="3"/>
        <v>K512</v>
      </c>
      <c r="O70" s="31">
        <v>1605504</v>
      </c>
      <c r="P70" s="14"/>
      <c r="Q70" s="13"/>
      <c r="R70" s="14"/>
      <c r="S70" s="13"/>
      <c r="T70" s="14"/>
      <c r="U70" s="13"/>
      <c r="V70" s="14"/>
      <c r="W70" s="13"/>
      <c r="X70" s="14"/>
      <c r="Y70" s="13"/>
      <c r="Z70" s="14"/>
      <c r="AA70" s="13"/>
      <c r="AB70" s="46"/>
      <c r="AC70" s="51"/>
    </row>
    <row r="71" spans="1:29" s="54" customFormat="1" x14ac:dyDescent="0.25">
      <c r="A71" s="33">
        <v>59</v>
      </c>
      <c r="B71" s="64" t="s">
        <v>188</v>
      </c>
      <c r="C71" s="64" t="s">
        <v>38</v>
      </c>
      <c r="D71" s="34" t="s">
        <v>378</v>
      </c>
      <c r="E71" s="32"/>
      <c r="F71" s="19"/>
      <c r="G71" s="19"/>
      <c r="H71" s="67" t="s">
        <v>15</v>
      </c>
      <c r="I71" s="31">
        <f t="shared" si="1"/>
        <v>17605504</v>
      </c>
      <c r="J71" s="31">
        <f t="shared" si="2"/>
        <v>17605504</v>
      </c>
      <c r="K71" s="59" t="s">
        <v>21</v>
      </c>
      <c r="L71" s="76" t="s">
        <v>13</v>
      </c>
      <c r="M71" s="71">
        <v>16000000</v>
      </c>
      <c r="N71" s="60" t="str">
        <f t="shared" si="3"/>
        <v>K512</v>
      </c>
      <c r="O71" s="31">
        <v>1605504</v>
      </c>
      <c r="P71" s="14"/>
      <c r="Q71" s="13"/>
      <c r="R71" s="14"/>
      <c r="S71" s="13"/>
      <c r="T71" s="14"/>
      <c r="U71" s="13"/>
      <c r="V71" s="14"/>
      <c r="W71" s="13"/>
      <c r="X71" s="14"/>
      <c r="Y71" s="13"/>
      <c r="Z71" s="14"/>
      <c r="AA71" s="13"/>
      <c r="AB71" s="46"/>
      <c r="AC71" s="51"/>
    </row>
    <row r="72" spans="1:29" s="54" customFormat="1" x14ac:dyDescent="0.25">
      <c r="A72" s="33">
        <v>60</v>
      </c>
      <c r="B72" s="64" t="s">
        <v>189</v>
      </c>
      <c r="C72" s="64" t="s">
        <v>61</v>
      </c>
      <c r="D72" s="34" t="s">
        <v>379</v>
      </c>
      <c r="E72" s="32"/>
      <c r="F72" s="19"/>
      <c r="G72" s="19"/>
      <c r="H72" s="67" t="s">
        <v>16</v>
      </c>
      <c r="I72" s="31">
        <f t="shared" si="1"/>
        <v>19105504</v>
      </c>
      <c r="J72" s="31">
        <f t="shared" si="2"/>
        <v>19105504</v>
      </c>
      <c r="K72" s="59" t="s">
        <v>21</v>
      </c>
      <c r="L72" s="76" t="s">
        <v>13</v>
      </c>
      <c r="M72" s="71">
        <v>17500000</v>
      </c>
      <c r="N72" s="60" t="str">
        <f t="shared" si="3"/>
        <v>K512</v>
      </c>
      <c r="O72" s="31">
        <v>1605504</v>
      </c>
      <c r="P72" s="14"/>
      <c r="Q72" s="13"/>
      <c r="R72" s="14"/>
      <c r="S72" s="13"/>
      <c r="T72" s="14"/>
      <c r="U72" s="13"/>
      <c r="V72" s="14"/>
      <c r="W72" s="13"/>
      <c r="X72" s="14"/>
      <c r="Y72" s="13"/>
      <c r="Z72" s="14"/>
      <c r="AA72" s="13"/>
      <c r="AB72" s="46"/>
      <c r="AC72" s="51"/>
    </row>
    <row r="73" spans="1:29" s="54" customFormat="1" x14ac:dyDescent="0.25">
      <c r="A73" s="33">
        <v>61</v>
      </c>
      <c r="B73" s="64" t="s">
        <v>190</v>
      </c>
      <c r="C73" s="64" t="s">
        <v>106</v>
      </c>
      <c r="D73" s="34" t="s">
        <v>106</v>
      </c>
      <c r="E73" s="32"/>
      <c r="F73" s="19"/>
      <c r="G73" s="19"/>
      <c r="H73" s="67" t="s">
        <v>15</v>
      </c>
      <c r="I73" s="31">
        <f t="shared" si="1"/>
        <v>17605504</v>
      </c>
      <c r="J73" s="31">
        <f t="shared" si="2"/>
        <v>17605504</v>
      </c>
      <c r="K73" s="59" t="s">
        <v>21</v>
      </c>
      <c r="L73" s="76" t="s">
        <v>13</v>
      </c>
      <c r="M73" s="71">
        <v>16000000</v>
      </c>
      <c r="N73" s="60" t="str">
        <f t="shared" si="3"/>
        <v>K512</v>
      </c>
      <c r="O73" s="31">
        <v>1605504</v>
      </c>
      <c r="P73" s="14"/>
      <c r="Q73" s="13"/>
      <c r="R73" s="14"/>
      <c r="S73" s="13"/>
      <c r="T73" s="14"/>
      <c r="U73" s="13"/>
      <c r="V73" s="14"/>
      <c r="W73" s="13"/>
      <c r="X73" s="14"/>
      <c r="Y73" s="13"/>
      <c r="Z73" s="14"/>
      <c r="AA73" s="13"/>
      <c r="AB73" s="46"/>
      <c r="AC73" s="51"/>
    </row>
    <row r="74" spans="1:29" s="54" customFormat="1" x14ac:dyDescent="0.25">
      <c r="A74" s="33">
        <v>62</v>
      </c>
      <c r="B74" s="64" t="s">
        <v>191</v>
      </c>
      <c r="C74" s="64" t="s">
        <v>40</v>
      </c>
      <c r="D74" s="34" t="s">
        <v>380</v>
      </c>
      <c r="E74" s="32"/>
      <c r="F74" s="19"/>
      <c r="G74" s="19"/>
      <c r="H74" s="67" t="s">
        <v>15</v>
      </c>
      <c r="I74" s="31">
        <f t="shared" si="1"/>
        <v>19105504</v>
      </c>
      <c r="J74" s="31">
        <f t="shared" si="2"/>
        <v>19105504</v>
      </c>
      <c r="K74" s="59" t="s">
        <v>21</v>
      </c>
      <c r="L74" s="76" t="s">
        <v>13</v>
      </c>
      <c r="M74" s="71">
        <v>17500000</v>
      </c>
      <c r="N74" s="60" t="str">
        <f t="shared" si="3"/>
        <v>K512</v>
      </c>
      <c r="O74" s="31">
        <v>1605504</v>
      </c>
      <c r="P74" s="14"/>
      <c r="Q74" s="13"/>
      <c r="R74" s="14"/>
      <c r="S74" s="13"/>
      <c r="T74" s="14"/>
      <c r="U74" s="13"/>
      <c r="V74" s="14"/>
      <c r="W74" s="13"/>
      <c r="X74" s="14"/>
      <c r="Y74" s="13"/>
      <c r="Z74" s="14"/>
      <c r="AA74" s="13"/>
      <c r="AB74" s="46"/>
      <c r="AC74" s="51"/>
    </row>
    <row r="75" spans="1:29" s="54" customFormat="1" x14ac:dyDescent="0.25">
      <c r="A75" s="33">
        <v>63</v>
      </c>
      <c r="B75" s="64" t="s">
        <v>192</v>
      </c>
      <c r="C75" s="64" t="s">
        <v>57</v>
      </c>
      <c r="D75" s="34" t="s">
        <v>381</v>
      </c>
      <c r="E75" s="32"/>
      <c r="F75" s="19"/>
      <c r="G75" s="19"/>
      <c r="H75" s="67" t="s">
        <v>15</v>
      </c>
      <c r="I75" s="31">
        <f t="shared" si="1"/>
        <v>19105504</v>
      </c>
      <c r="J75" s="31">
        <f t="shared" si="2"/>
        <v>19105504</v>
      </c>
      <c r="K75" s="59" t="s">
        <v>21</v>
      </c>
      <c r="L75" s="76" t="s">
        <v>13</v>
      </c>
      <c r="M75" s="71">
        <v>17500000</v>
      </c>
      <c r="N75" s="60" t="str">
        <f t="shared" si="3"/>
        <v>K512</v>
      </c>
      <c r="O75" s="31">
        <v>1605504</v>
      </c>
      <c r="P75" s="14"/>
      <c r="Q75" s="13"/>
      <c r="R75" s="14"/>
      <c r="S75" s="13"/>
      <c r="T75" s="14"/>
      <c r="U75" s="13"/>
      <c r="V75" s="14"/>
      <c r="W75" s="13"/>
      <c r="X75" s="14"/>
      <c r="Y75" s="13"/>
      <c r="Z75" s="14"/>
      <c r="AA75" s="13"/>
      <c r="AB75" s="46"/>
      <c r="AC75" s="51"/>
    </row>
    <row r="76" spans="1:29" s="54" customFormat="1" x14ac:dyDescent="0.25">
      <c r="A76" s="33">
        <v>64</v>
      </c>
      <c r="B76" s="64" t="s">
        <v>193</v>
      </c>
      <c r="C76" s="64" t="s">
        <v>77</v>
      </c>
      <c r="D76" s="34" t="s">
        <v>382</v>
      </c>
      <c r="E76" s="32"/>
      <c r="F76" s="19"/>
      <c r="G76" s="19"/>
      <c r="H76" s="67" t="s">
        <v>14</v>
      </c>
      <c r="I76" s="31">
        <f t="shared" si="1"/>
        <v>19105504</v>
      </c>
      <c r="J76" s="31">
        <f t="shared" si="2"/>
        <v>19105504</v>
      </c>
      <c r="K76" s="59" t="s">
        <v>21</v>
      </c>
      <c r="L76" s="76" t="s">
        <v>13</v>
      </c>
      <c r="M76" s="71">
        <v>17500000</v>
      </c>
      <c r="N76" s="60" t="str">
        <f t="shared" si="3"/>
        <v>K512</v>
      </c>
      <c r="O76" s="31">
        <v>1605504</v>
      </c>
      <c r="P76" s="14"/>
      <c r="Q76" s="13"/>
      <c r="R76" s="14"/>
      <c r="S76" s="13"/>
      <c r="T76" s="14"/>
      <c r="U76" s="13"/>
      <c r="V76" s="14"/>
      <c r="W76" s="13"/>
      <c r="X76" s="14"/>
      <c r="Y76" s="13"/>
      <c r="Z76" s="14"/>
      <c r="AA76" s="13"/>
      <c r="AB76" s="46"/>
      <c r="AC76" s="51"/>
    </row>
    <row r="77" spans="1:29" s="54" customFormat="1" x14ac:dyDescent="0.25">
      <c r="A77" s="33">
        <v>65</v>
      </c>
      <c r="B77" s="64" t="s">
        <v>194</v>
      </c>
      <c r="C77" s="64" t="s">
        <v>46</v>
      </c>
      <c r="D77" s="34" t="s">
        <v>383</v>
      </c>
      <c r="E77" s="32"/>
      <c r="F77" s="19"/>
      <c r="G77" s="19"/>
      <c r="H77" s="67" t="s">
        <v>14</v>
      </c>
      <c r="I77" s="31">
        <f t="shared" si="1"/>
        <v>19105504</v>
      </c>
      <c r="J77" s="31">
        <f t="shared" si="2"/>
        <v>19105504</v>
      </c>
      <c r="K77" s="59" t="s">
        <v>21</v>
      </c>
      <c r="L77" s="76" t="s">
        <v>13</v>
      </c>
      <c r="M77" s="71">
        <v>17500000</v>
      </c>
      <c r="N77" s="60" t="str">
        <f t="shared" si="3"/>
        <v>K512</v>
      </c>
      <c r="O77" s="31">
        <v>1605504</v>
      </c>
      <c r="P77" s="14"/>
      <c r="Q77" s="13"/>
      <c r="R77" s="14"/>
      <c r="S77" s="13"/>
      <c r="T77" s="14"/>
      <c r="U77" s="13"/>
      <c r="V77" s="14"/>
      <c r="W77" s="13"/>
      <c r="X77" s="14"/>
      <c r="Y77" s="13"/>
      <c r="Z77" s="14"/>
      <c r="AA77" s="13"/>
      <c r="AB77" s="46"/>
      <c r="AC77" s="51"/>
    </row>
    <row r="78" spans="1:29" s="54" customFormat="1" x14ac:dyDescent="0.25">
      <c r="A78" s="33">
        <v>66</v>
      </c>
      <c r="B78" s="64" t="s">
        <v>195</v>
      </c>
      <c r="C78" s="64" t="s">
        <v>196</v>
      </c>
      <c r="D78" s="34" t="s">
        <v>384</v>
      </c>
      <c r="E78" s="32"/>
      <c r="F78" s="19"/>
      <c r="G78" s="19"/>
      <c r="H78" s="67" t="s">
        <v>18</v>
      </c>
      <c r="I78" s="31">
        <f t="shared" ref="I78:I141" si="4">M78+O78</f>
        <v>19105504</v>
      </c>
      <c r="J78" s="31">
        <f t="shared" ref="J78:J141" si="5">M78+O78</f>
        <v>19105504</v>
      </c>
      <c r="K78" s="59" t="s">
        <v>21</v>
      </c>
      <c r="L78" s="76" t="s">
        <v>13</v>
      </c>
      <c r="M78" s="71">
        <v>17500000</v>
      </c>
      <c r="N78" s="60" t="str">
        <f t="shared" ref="N78:N141" si="6">L78</f>
        <v>K512</v>
      </c>
      <c r="O78" s="31">
        <v>1605504</v>
      </c>
      <c r="P78" s="14"/>
      <c r="Q78" s="13"/>
      <c r="R78" s="14"/>
      <c r="S78" s="13"/>
      <c r="T78" s="14"/>
      <c r="U78" s="13"/>
      <c r="V78" s="14"/>
      <c r="W78" s="13"/>
      <c r="X78" s="14"/>
      <c r="Y78" s="13"/>
      <c r="Z78" s="14"/>
      <c r="AA78" s="13"/>
      <c r="AB78" s="46"/>
      <c r="AC78" s="51"/>
    </row>
    <row r="79" spans="1:29" s="54" customFormat="1" x14ac:dyDescent="0.25">
      <c r="A79" s="33">
        <v>67</v>
      </c>
      <c r="B79" s="64" t="s">
        <v>197</v>
      </c>
      <c r="C79" s="64" t="s">
        <v>46</v>
      </c>
      <c r="D79" s="34" t="s">
        <v>385</v>
      </c>
      <c r="E79" s="32"/>
      <c r="F79" s="19"/>
      <c r="G79" s="19"/>
      <c r="H79" s="67" t="s">
        <v>14</v>
      </c>
      <c r="I79" s="31">
        <f t="shared" si="4"/>
        <v>19105504</v>
      </c>
      <c r="J79" s="31">
        <f t="shared" si="5"/>
        <v>19105504</v>
      </c>
      <c r="K79" s="59" t="s">
        <v>21</v>
      </c>
      <c r="L79" s="76" t="s">
        <v>13</v>
      </c>
      <c r="M79" s="71">
        <v>17500000</v>
      </c>
      <c r="N79" s="60" t="str">
        <f t="shared" si="6"/>
        <v>K512</v>
      </c>
      <c r="O79" s="31">
        <v>1605504</v>
      </c>
      <c r="P79" s="14"/>
      <c r="Q79" s="13"/>
      <c r="R79" s="14"/>
      <c r="S79" s="13"/>
      <c r="T79" s="14"/>
      <c r="U79" s="13"/>
      <c r="V79" s="14"/>
      <c r="W79" s="13"/>
      <c r="X79" s="14"/>
      <c r="Y79" s="13"/>
      <c r="Z79" s="14"/>
      <c r="AA79" s="13"/>
      <c r="AB79" s="46"/>
      <c r="AC79" s="51"/>
    </row>
    <row r="80" spans="1:29" s="54" customFormat="1" x14ac:dyDescent="0.25">
      <c r="A80" s="33">
        <v>68</v>
      </c>
      <c r="B80" s="64" t="s">
        <v>198</v>
      </c>
      <c r="C80" s="64" t="s">
        <v>199</v>
      </c>
      <c r="D80" s="34" t="s">
        <v>386</v>
      </c>
      <c r="E80" s="32"/>
      <c r="F80" s="19"/>
      <c r="G80" s="19"/>
      <c r="H80" s="67" t="s">
        <v>14</v>
      </c>
      <c r="I80" s="31">
        <f t="shared" si="4"/>
        <v>19105504</v>
      </c>
      <c r="J80" s="31">
        <f t="shared" si="5"/>
        <v>19105504</v>
      </c>
      <c r="K80" s="59" t="s">
        <v>21</v>
      </c>
      <c r="L80" s="76" t="s">
        <v>13</v>
      </c>
      <c r="M80" s="71">
        <v>17500000</v>
      </c>
      <c r="N80" s="60" t="str">
        <f t="shared" si="6"/>
        <v>K512</v>
      </c>
      <c r="O80" s="31">
        <v>1605504</v>
      </c>
      <c r="P80" s="14"/>
      <c r="Q80" s="13"/>
      <c r="R80" s="14"/>
      <c r="S80" s="13"/>
      <c r="T80" s="14"/>
      <c r="U80" s="13"/>
      <c r="V80" s="14"/>
      <c r="W80" s="13"/>
      <c r="X80" s="14"/>
      <c r="Y80" s="13"/>
      <c r="Z80" s="14"/>
      <c r="AA80" s="13"/>
      <c r="AB80" s="46"/>
      <c r="AC80" s="51"/>
    </row>
    <row r="81" spans="1:29" s="54" customFormat="1" x14ac:dyDescent="0.25">
      <c r="A81" s="33">
        <v>69</v>
      </c>
      <c r="B81" s="64" t="s">
        <v>200</v>
      </c>
      <c r="C81" s="64" t="s">
        <v>49</v>
      </c>
      <c r="D81" s="34" t="s">
        <v>387</v>
      </c>
      <c r="E81" s="32"/>
      <c r="F81" s="19"/>
      <c r="G81" s="19"/>
      <c r="H81" s="67" t="s">
        <v>16</v>
      </c>
      <c r="I81" s="31">
        <f t="shared" si="4"/>
        <v>19105504</v>
      </c>
      <c r="J81" s="31">
        <f t="shared" si="5"/>
        <v>19105504</v>
      </c>
      <c r="K81" s="59" t="s">
        <v>21</v>
      </c>
      <c r="L81" s="76" t="s">
        <v>13</v>
      </c>
      <c r="M81" s="71">
        <v>17500000</v>
      </c>
      <c r="N81" s="60" t="str">
        <f t="shared" si="6"/>
        <v>K512</v>
      </c>
      <c r="O81" s="31">
        <v>1605504</v>
      </c>
      <c r="P81" s="14"/>
      <c r="Q81" s="13"/>
      <c r="R81" s="14"/>
      <c r="S81" s="13"/>
      <c r="T81" s="14"/>
      <c r="U81" s="13"/>
      <c r="V81" s="14"/>
      <c r="W81" s="13"/>
      <c r="X81" s="14"/>
      <c r="Y81" s="13"/>
      <c r="Z81" s="14"/>
      <c r="AA81" s="13"/>
      <c r="AB81" s="46"/>
      <c r="AC81" s="51"/>
    </row>
    <row r="82" spans="1:29" s="54" customFormat="1" x14ac:dyDescent="0.25">
      <c r="A82" s="33">
        <v>70</v>
      </c>
      <c r="B82" s="64" t="s">
        <v>201</v>
      </c>
      <c r="C82" s="64" t="s">
        <v>44</v>
      </c>
      <c r="D82" s="34" t="s">
        <v>388</v>
      </c>
      <c r="E82" s="32"/>
      <c r="F82" s="19"/>
      <c r="G82" s="19"/>
      <c r="H82" s="67" t="s">
        <v>14</v>
      </c>
      <c r="I82" s="31">
        <f t="shared" si="4"/>
        <v>18355504</v>
      </c>
      <c r="J82" s="31">
        <f t="shared" si="5"/>
        <v>18355504</v>
      </c>
      <c r="K82" s="59" t="s">
        <v>21</v>
      </c>
      <c r="L82" s="76" t="s">
        <v>13</v>
      </c>
      <c r="M82" s="71">
        <v>16750000</v>
      </c>
      <c r="N82" s="60" t="str">
        <f t="shared" si="6"/>
        <v>K512</v>
      </c>
      <c r="O82" s="31">
        <v>1605504</v>
      </c>
      <c r="P82" s="14"/>
      <c r="Q82" s="13"/>
      <c r="R82" s="14"/>
      <c r="S82" s="13"/>
      <c r="T82" s="14"/>
      <c r="U82" s="13"/>
      <c r="V82" s="14"/>
      <c r="W82" s="13"/>
      <c r="X82" s="14"/>
      <c r="Y82" s="13"/>
      <c r="Z82" s="14"/>
      <c r="AA82" s="13"/>
      <c r="AB82" s="46"/>
      <c r="AC82" s="51"/>
    </row>
    <row r="83" spans="1:29" s="54" customFormat="1" ht="31.5" x14ac:dyDescent="0.25">
      <c r="A83" s="33">
        <v>71</v>
      </c>
      <c r="B83" s="64" t="s">
        <v>202</v>
      </c>
      <c r="C83" s="64" t="s">
        <v>109</v>
      </c>
      <c r="D83" s="34" t="s">
        <v>109</v>
      </c>
      <c r="E83" s="32"/>
      <c r="F83" s="19"/>
      <c r="G83" s="19"/>
      <c r="H83" s="67" t="s">
        <v>15</v>
      </c>
      <c r="I83" s="31">
        <f t="shared" si="4"/>
        <v>18355504</v>
      </c>
      <c r="J83" s="31">
        <f t="shared" si="5"/>
        <v>18355504</v>
      </c>
      <c r="K83" s="59" t="s">
        <v>21</v>
      </c>
      <c r="L83" s="76" t="s">
        <v>13</v>
      </c>
      <c r="M83" s="71">
        <v>16750000</v>
      </c>
      <c r="N83" s="60" t="str">
        <f t="shared" si="6"/>
        <v>K512</v>
      </c>
      <c r="O83" s="31">
        <v>1605504</v>
      </c>
      <c r="P83" s="14"/>
      <c r="Q83" s="13"/>
      <c r="R83" s="14"/>
      <c r="S83" s="13"/>
      <c r="T83" s="14"/>
      <c r="U83" s="13"/>
      <c r="V83" s="14"/>
      <c r="W83" s="13"/>
      <c r="X83" s="14"/>
      <c r="Y83" s="13"/>
      <c r="Z83" s="14"/>
      <c r="AA83" s="13"/>
      <c r="AB83" s="46"/>
      <c r="AC83" s="51"/>
    </row>
    <row r="84" spans="1:29" s="54" customFormat="1" x14ac:dyDescent="0.25">
      <c r="A84" s="33">
        <v>72</v>
      </c>
      <c r="B84" s="64" t="s">
        <v>203</v>
      </c>
      <c r="C84" s="64" t="s">
        <v>54</v>
      </c>
      <c r="D84" s="34" t="s">
        <v>54</v>
      </c>
      <c r="E84" s="32"/>
      <c r="F84" s="19"/>
      <c r="G84" s="19"/>
      <c r="H84" s="67" t="s">
        <v>15</v>
      </c>
      <c r="I84" s="31">
        <f t="shared" si="4"/>
        <v>18355504</v>
      </c>
      <c r="J84" s="31">
        <f t="shared" si="5"/>
        <v>18355504</v>
      </c>
      <c r="K84" s="59" t="s">
        <v>21</v>
      </c>
      <c r="L84" s="76" t="s">
        <v>13</v>
      </c>
      <c r="M84" s="71">
        <v>16750000</v>
      </c>
      <c r="N84" s="60" t="str">
        <f t="shared" si="6"/>
        <v>K512</v>
      </c>
      <c r="O84" s="31">
        <v>1605504</v>
      </c>
      <c r="P84" s="14"/>
      <c r="Q84" s="13"/>
      <c r="R84" s="14"/>
      <c r="S84" s="13"/>
      <c r="T84" s="14"/>
      <c r="U84" s="13"/>
      <c r="V84" s="14"/>
      <c r="W84" s="13"/>
      <c r="X84" s="14"/>
      <c r="Y84" s="13"/>
      <c r="Z84" s="14"/>
      <c r="AA84" s="13"/>
      <c r="AB84" s="46"/>
      <c r="AC84" s="51"/>
    </row>
    <row r="85" spans="1:29" s="54" customFormat="1" x14ac:dyDescent="0.25">
      <c r="A85" s="33">
        <v>73</v>
      </c>
      <c r="B85" s="64" t="s">
        <v>204</v>
      </c>
      <c r="C85" s="64" t="s">
        <v>51</v>
      </c>
      <c r="D85" s="34" t="s">
        <v>389</v>
      </c>
      <c r="E85" s="32"/>
      <c r="F85" s="19"/>
      <c r="G85" s="19"/>
      <c r="H85" s="67" t="s">
        <v>16</v>
      </c>
      <c r="I85" s="31">
        <f t="shared" si="4"/>
        <v>19105504</v>
      </c>
      <c r="J85" s="31">
        <f t="shared" si="5"/>
        <v>19105504</v>
      </c>
      <c r="K85" s="59" t="s">
        <v>21</v>
      </c>
      <c r="L85" s="76" t="s">
        <v>13</v>
      </c>
      <c r="M85" s="77">
        <v>17500000</v>
      </c>
      <c r="N85" s="60" t="str">
        <f t="shared" si="6"/>
        <v>K512</v>
      </c>
      <c r="O85" s="31">
        <v>1605504</v>
      </c>
      <c r="P85" s="14"/>
      <c r="Q85" s="13"/>
      <c r="R85" s="14"/>
      <c r="S85" s="13"/>
      <c r="T85" s="14"/>
      <c r="U85" s="13"/>
      <c r="V85" s="14"/>
      <c r="W85" s="13"/>
      <c r="X85" s="14"/>
      <c r="Y85" s="13"/>
      <c r="Z85" s="14"/>
      <c r="AA85" s="13"/>
      <c r="AB85" s="46"/>
      <c r="AC85" s="51"/>
    </row>
    <row r="86" spans="1:29" s="54" customFormat="1" ht="31.5" x14ac:dyDescent="0.25">
      <c r="A86" s="33">
        <v>74</v>
      </c>
      <c r="B86" s="64" t="s">
        <v>205</v>
      </c>
      <c r="C86" s="64" t="s">
        <v>84</v>
      </c>
      <c r="D86" s="34" t="s">
        <v>390</v>
      </c>
      <c r="E86" s="32"/>
      <c r="F86" s="19"/>
      <c r="G86" s="19"/>
      <c r="H86" s="67" t="s">
        <v>14</v>
      </c>
      <c r="I86" s="31">
        <f t="shared" si="4"/>
        <v>19105504</v>
      </c>
      <c r="J86" s="31">
        <f t="shared" si="5"/>
        <v>19105504</v>
      </c>
      <c r="K86" s="59" t="s">
        <v>21</v>
      </c>
      <c r="L86" s="76" t="s">
        <v>13</v>
      </c>
      <c r="M86" s="71">
        <v>17500000</v>
      </c>
      <c r="N86" s="60" t="str">
        <f t="shared" si="6"/>
        <v>K512</v>
      </c>
      <c r="O86" s="31">
        <v>1605504</v>
      </c>
      <c r="P86" s="14"/>
      <c r="Q86" s="13"/>
      <c r="R86" s="14"/>
      <c r="S86" s="13"/>
      <c r="T86" s="14"/>
      <c r="U86" s="13"/>
      <c r="V86" s="14"/>
      <c r="W86" s="13"/>
      <c r="X86" s="14"/>
      <c r="Y86" s="13"/>
      <c r="Z86" s="14"/>
      <c r="AA86" s="13"/>
      <c r="AB86" s="46"/>
      <c r="AC86" s="51"/>
    </row>
    <row r="87" spans="1:29" s="54" customFormat="1" ht="31.5" x14ac:dyDescent="0.25">
      <c r="A87" s="33">
        <v>75</v>
      </c>
      <c r="B87" s="64" t="s">
        <v>206</v>
      </c>
      <c r="C87" s="64" t="s">
        <v>35</v>
      </c>
      <c r="D87" s="34" t="s">
        <v>391</v>
      </c>
      <c r="E87" s="32"/>
      <c r="F87" s="19"/>
      <c r="G87" s="19"/>
      <c r="H87" s="67" t="s">
        <v>14</v>
      </c>
      <c r="I87" s="31">
        <f t="shared" si="4"/>
        <v>18355504</v>
      </c>
      <c r="J87" s="31">
        <f t="shared" si="5"/>
        <v>18355504</v>
      </c>
      <c r="K87" s="59" t="s">
        <v>21</v>
      </c>
      <c r="L87" s="76" t="s">
        <v>13</v>
      </c>
      <c r="M87" s="71">
        <v>16750000</v>
      </c>
      <c r="N87" s="60" t="str">
        <f t="shared" si="6"/>
        <v>K512</v>
      </c>
      <c r="O87" s="31">
        <v>1605504</v>
      </c>
      <c r="P87" s="14"/>
      <c r="Q87" s="13"/>
      <c r="R87" s="14"/>
      <c r="S87" s="13"/>
      <c r="T87" s="14"/>
      <c r="U87" s="13"/>
      <c r="V87" s="14"/>
      <c r="W87" s="13"/>
      <c r="X87" s="14"/>
      <c r="Y87" s="13"/>
      <c r="Z87" s="14"/>
      <c r="AA87" s="13"/>
      <c r="AB87" s="46"/>
      <c r="AC87" s="51"/>
    </row>
    <row r="88" spans="1:29" s="54" customFormat="1" ht="31.5" x14ac:dyDescent="0.25">
      <c r="A88" s="33">
        <v>76</v>
      </c>
      <c r="B88" s="64" t="s">
        <v>207</v>
      </c>
      <c r="C88" s="64" t="s">
        <v>32</v>
      </c>
      <c r="D88" s="34" t="s">
        <v>392</v>
      </c>
      <c r="E88" s="32"/>
      <c r="F88" s="19"/>
      <c r="G88" s="19"/>
      <c r="H88" s="67" t="s">
        <v>15</v>
      </c>
      <c r="I88" s="31">
        <f t="shared" si="4"/>
        <v>19105504</v>
      </c>
      <c r="J88" s="31">
        <f t="shared" si="5"/>
        <v>19105504</v>
      </c>
      <c r="K88" s="59" t="s">
        <v>21</v>
      </c>
      <c r="L88" s="76" t="s">
        <v>13</v>
      </c>
      <c r="M88" s="71">
        <v>17500000</v>
      </c>
      <c r="N88" s="60" t="str">
        <f t="shared" si="6"/>
        <v>K512</v>
      </c>
      <c r="O88" s="31">
        <v>1605504</v>
      </c>
      <c r="P88" s="14"/>
      <c r="Q88" s="13"/>
      <c r="R88" s="14"/>
      <c r="S88" s="13"/>
      <c r="T88" s="14"/>
      <c r="U88" s="13"/>
      <c r="V88" s="14"/>
      <c r="W88" s="13"/>
      <c r="X88" s="14"/>
      <c r="Y88" s="13"/>
      <c r="Z88" s="14"/>
      <c r="AA88" s="13"/>
      <c r="AB88" s="46"/>
      <c r="AC88" s="51"/>
    </row>
    <row r="89" spans="1:29" s="54" customFormat="1" x14ac:dyDescent="0.25">
      <c r="A89" s="33">
        <v>77</v>
      </c>
      <c r="B89" s="64" t="s">
        <v>208</v>
      </c>
      <c r="C89" s="64" t="s">
        <v>209</v>
      </c>
      <c r="D89" s="34" t="s">
        <v>209</v>
      </c>
      <c r="E89" s="32"/>
      <c r="F89" s="19"/>
      <c r="G89" s="19"/>
      <c r="H89" s="67" t="s">
        <v>15</v>
      </c>
      <c r="I89" s="31">
        <f t="shared" si="4"/>
        <v>19105504</v>
      </c>
      <c r="J89" s="31">
        <f t="shared" si="5"/>
        <v>19105504</v>
      </c>
      <c r="K89" s="59" t="s">
        <v>21</v>
      </c>
      <c r="L89" s="76" t="s">
        <v>13</v>
      </c>
      <c r="M89" s="71">
        <v>17500000</v>
      </c>
      <c r="N89" s="60" t="str">
        <f t="shared" si="6"/>
        <v>K512</v>
      </c>
      <c r="O89" s="31">
        <v>1605504</v>
      </c>
      <c r="P89" s="14"/>
      <c r="Q89" s="13"/>
      <c r="R89" s="14"/>
      <c r="S89" s="13"/>
      <c r="T89" s="14"/>
      <c r="U89" s="13"/>
      <c r="V89" s="14"/>
      <c r="W89" s="13"/>
      <c r="X89" s="14"/>
      <c r="Y89" s="13"/>
      <c r="Z89" s="14"/>
      <c r="AA89" s="13"/>
      <c r="AB89" s="46"/>
      <c r="AC89" s="51"/>
    </row>
    <row r="90" spans="1:29" s="54" customFormat="1" x14ac:dyDescent="0.25">
      <c r="A90" s="33">
        <v>78</v>
      </c>
      <c r="B90" s="64" t="s">
        <v>210</v>
      </c>
      <c r="C90" s="64" t="s">
        <v>211</v>
      </c>
      <c r="D90" s="34" t="s">
        <v>393</v>
      </c>
      <c r="E90" s="32"/>
      <c r="F90" s="19"/>
      <c r="G90" s="19"/>
      <c r="H90" s="67" t="s">
        <v>14</v>
      </c>
      <c r="I90" s="31">
        <f t="shared" si="4"/>
        <v>17605504</v>
      </c>
      <c r="J90" s="31">
        <f t="shared" si="5"/>
        <v>17605504</v>
      </c>
      <c r="K90" s="59" t="s">
        <v>21</v>
      </c>
      <c r="L90" s="76" t="s">
        <v>13</v>
      </c>
      <c r="M90" s="71">
        <v>16000000</v>
      </c>
      <c r="N90" s="60" t="str">
        <f t="shared" si="6"/>
        <v>K512</v>
      </c>
      <c r="O90" s="31">
        <v>1605504</v>
      </c>
      <c r="P90" s="14"/>
      <c r="Q90" s="13"/>
      <c r="R90" s="14"/>
      <c r="S90" s="13"/>
      <c r="T90" s="14"/>
      <c r="U90" s="13"/>
      <c r="V90" s="14"/>
      <c r="W90" s="13"/>
      <c r="X90" s="14"/>
      <c r="Y90" s="13"/>
      <c r="Z90" s="14"/>
      <c r="AA90" s="13"/>
      <c r="AB90" s="46"/>
      <c r="AC90" s="51"/>
    </row>
    <row r="91" spans="1:29" s="54" customFormat="1" x14ac:dyDescent="0.25">
      <c r="A91" s="33">
        <v>79</v>
      </c>
      <c r="B91" s="64" t="s">
        <v>212</v>
      </c>
      <c r="C91" s="64" t="s">
        <v>62</v>
      </c>
      <c r="D91" s="34" t="s">
        <v>394</v>
      </c>
      <c r="E91" s="32"/>
      <c r="F91" s="19"/>
      <c r="G91" s="19"/>
      <c r="H91" s="67" t="s">
        <v>16</v>
      </c>
      <c r="I91" s="31">
        <f t="shared" si="4"/>
        <v>18355504</v>
      </c>
      <c r="J91" s="31">
        <f t="shared" si="5"/>
        <v>18355504</v>
      </c>
      <c r="K91" s="59" t="s">
        <v>21</v>
      </c>
      <c r="L91" s="76" t="s">
        <v>13</v>
      </c>
      <c r="M91" s="71">
        <v>16750000</v>
      </c>
      <c r="N91" s="60" t="str">
        <f t="shared" si="6"/>
        <v>K512</v>
      </c>
      <c r="O91" s="31">
        <v>1605504</v>
      </c>
      <c r="P91" s="14"/>
      <c r="Q91" s="13"/>
      <c r="R91" s="14"/>
      <c r="S91" s="13"/>
      <c r="T91" s="14"/>
      <c r="U91" s="13"/>
      <c r="V91" s="14"/>
      <c r="W91" s="13"/>
      <c r="X91" s="14"/>
      <c r="Y91" s="13"/>
      <c r="Z91" s="14"/>
      <c r="AA91" s="13"/>
      <c r="AB91" s="46"/>
      <c r="AC91" s="51"/>
    </row>
    <row r="92" spans="1:29" s="54" customFormat="1" x14ac:dyDescent="0.25">
      <c r="A92" s="33">
        <v>80</v>
      </c>
      <c r="B92" s="64" t="s">
        <v>213</v>
      </c>
      <c r="C92" s="64" t="s">
        <v>38</v>
      </c>
      <c r="D92" s="34" t="s">
        <v>395</v>
      </c>
      <c r="E92" s="32"/>
      <c r="F92" s="19"/>
      <c r="G92" s="19"/>
      <c r="H92" s="67" t="s">
        <v>15</v>
      </c>
      <c r="I92" s="31">
        <f t="shared" si="4"/>
        <v>15921253</v>
      </c>
      <c r="J92" s="31">
        <f t="shared" si="5"/>
        <v>15921253</v>
      </c>
      <c r="K92" s="59" t="s">
        <v>21</v>
      </c>
      <c r="L92" s="76" t="s">
        <v>13</v>
      </c>
      <c r="M92" s="71">
        <v>14583333</v>
      </c>
      <c r="N92" s="60" t="str">
        <f t="shared" si="6"/>
        <v>K512</v>
      </c>
      <c r="O92" s="31">
        <v>1337920</v>
      </c>
      <c r="P92" s="14"/>
      <c r="Q92" s="13"/>
      <c r="R92" s="14"/>
      <c r="S92" s="13"/>
      <c r="T92" s="14"/>
      <c r="U92" s="13"/>
      <c r="V92" s="14"/>
      <c r="W92" s="13"/>
      <c r="X92" s="14"/>
      <c r="Y92" s="13"/>
      <c r="Z92" s="14"/>
      <c r="AA92" s="13"/>
      <c r="AB92" s="46"/>
      <c r="AC92" s="51"/>
    </row>
    <row r="93" spans="1:29" s="54" customFormat="1" x14ac:dyDescent="0.25">
      <c r="A93" s="33">
        <v>81</v>
      </c>
      <c r="B93" s="64" t="s">
        <v>214</v>
      </c>
      <c r="C93" s="64" t="s">
        <v>215</v>
      </c>
      <c r="D93" s="34" t="s">
        <v>396</v>
      </c>
      <c r="E93" s="32"/>
      <c r="F93" s="19"/>
      <c r="G93" s="19"/>
      <c r="H93" s="67" t="s">
        <v>15</v>
      </c>
      <c r="I93" s="31">
        <f t="shared" si="4"/>
        <v>17905504</v>
      </c>
      <c r="J93" s="31">
        <f t="shared" si="5"/>
        <v>17905504</v>
      </c>
      <c r="K93" s="59" t="s">
        <v>21</v>
      </c>
      <c r="L93" s="76" t="s">
        <v>13</v>
      </c>
      <c r="M93" s="71">
        <v>16300000</v>
      </c>
      <c r="N93" s="60" t="str">
        <f t="shared" si="6"/>
        <v>K512</v>
      </c>
      <c r="O93" s="31">
        <v>1605504</v>
      </c>
      <c r="P93" s="14"/>
      <c r="Q93" s="13"/>
      <c r="R93" s="14"/>
      <c r="S93" s="13"/>
      <c r="T93" s="14"/>
      <c r="U93" s="13"/>
      <c r="V93" s="14"/>
      <c r="W93" s="13"/>
      <c r="X93" s="14"/>
      <c r="Y93" s="13"/>
      <c r="Z93" s="14"/>
      <c r="AA93" s="13"/>
      <c r="AB93" s="46"/>
      <c r="AC93" s="51"/>
    </row>
    <row r="94" spans="1:29" s="54" customFormat="1" ht="31.5" x14ac:dyDescent="0.25">
      <c r="A94" s="33">
        <v>82</v>
      </c>
      <c r="B94" s="64" t="s">
        <v>216</v>
      </c>
      <c r="C94" s="64" t="s">
        <v>481</v>
      </c>
      <c r="D94" s="34" t="s">
        <v>397</v>
      </c>
      <c r="E94" s="32"/>
      <c r="F94" s="19"/>
      <c r="G94" s="19"/>
      <c r="H94" s="67" t="s">
        <v>15</v>
      </c>
      <c r="I94" s="31">
        <f t="shared" si="4"/>
        <v>19105504</v>
      </c>
      <c r="J94" s="31">
        <f t="shared" si="5"/>
        <v>19105504</v>
      </c>
      <c r="K94" s="59" t="s">
        <v>21</v>
      </c>
      <c r="L94" s="76" t="s">
        <v>13</v>
      </c>
      <c r="M94" s="71">
        <v>17500000</v>
      </c>
      <c r="N94" s="60" t="str">
        <f t="shared" si="6"/>
        <v>K512</v>
      </c>
      <c r="O94" s="31">
        <v>1605504</v>
      </c>
      <c r="P94" s="14"/>
      <c r="Q94" s="13"/>
      <c r="R94" s="14"/>
      <c r="S94" s="13"/>
      <c r="T94" s="14"/>
      <c r="U94" s="13"/>
      <c r="V94" s="14"/>
      <c r="W94" s="13"/>
      <c r="X94" s="14"/>
      <c r="Y94" s="13"/>
      <c r="Z94" s="14"/>
      <c r="AA94" s="13"/>
      <c r="AB94" s="46"/>
      <c r="AC94" s="51"/>
    </row>
    <row r="95" spans="1:29" s="54" customFormat="1" x14ac:dyDescent="0.25">
      <c r="A95" s="33">
        <v>83</v>
      </c>
      <c r="B95" s="64" t="s">
        <v>217</v>
      </c>
      <c r="C95" s="64" t="s">
        <v>90</v>
      </c>
      <c r="D95" s="34" t="s">
        <v>398</v>
      </c>
      <c r="E95" s="32"/>
      <c r="F95" s="19"/>
      <c r="G95" s="19"/>
      <c r="H95" s="67" t="s">
        <v>15</v>
      </c>
      <c r="I95" s="31">
        <f t="shared" si="4"/>
        <v>19105504</v>
      </c>
      <c r="J95" s="31">
        <f t="shared" si="5"/>
        <v>19105504</v>
      </c>
      <c r="K95" s="59" t="s">
        <v>21</v>
      </c>
      <c r="L95" s="76" t="s">
        <v>13</v>
      </c>
      <c r="M95" s="71">
        <v>17500000</v>
      </c>
      <c r="N95" s="60" t="str">
        <f t="shared" si="6"/>
        <v>K512</v>
      </c>
      <c r="O95" s="31">
        <v>1605504</v>
      </c>
      <c r="P95" s="14"/>
      <c r="Q95" s="13"/>
      <c r="R95" s="14"/>
      <c r="S95" s="13"/>
      <c r="T95" s="14"/>
      <c r="U95" s="13"/>
      <c r="V95" s="14"/>
      <c r="W95" s="13"/>
      <c r="X95" s="14"/>
      <c r="Y95" s="13"/>
      <c r="Z95" s="14"/>
      <c r="AA95" s="13"/>
      <c r="AB95" s="46"/>
      <c r="AC95" s="51"/>
    </row>
    <row r="96" spans="1:29" s="54" customFormat="1" x14ac:dyDescent="0.25">
      <c r="A96" s="33">
        <v>84</v>
      </c>
      <c r="B96" s="64" t="s">
        <v>218</v>
      </c>
      <c r="C96" s="64" t="s">
        <v>60</v>
      </c>
      <c r="D96" s="34" t="s">
        <v>399</v>
      </c>
      <c r="E96" s="32"/>
      <c r="F96" s="19"/>
      <c r="G96" s="19"/>
      <c r="H96" s="67" t="s">
        <v>14</v>
      </c>
      <c r="I96" s="31">
        <f t="shared" si="4"/>
        <v>19105504</v>
      </c>
      <c r="J96" s="31">
        <f t="shared" si="5"/>
        <v>19105504</v>
      </c>
      <c r="K96" s="59" t="s">
        <v>21</v>
      </c>
      <c r="L96" s="76" t="s">
        <v>13</v>
      </c>
      <c r="M96" s="71">
        <v>17500000</v>
      </c>
      <c r="N96" s="60" t="str">
        <f t="shared" si="6"/>
        <v>K512</v>
      </c>
      <c r="O96" s="31">
        <v>1605504</v>
      </c>
      <c r="P96" s="14"/>
      <c r="Q96" s="13"/>
      <c r="R96" s="14"/>
      <c r="S96" s="13"/>
      <c r="T96" s="14"/>
      <c r="U96" s="13"/>
      <c r="V96" s="14"/>
      <c r="W96" s="13"/>
      <c r="X96" s="14"/>
      <c r="Y96" s="13"/>
      <c r="Z96" s="14"/>
      <c r="AA96" s="13"/>
      <c r="AB96" s="46"/>
      <c r="AC96" s="51"/>
    </row>
    <row r="97" spans="1:29" s="54" customFormat="1" x14ac:dyDescent="0.25">
      <c r="A97" s="33">
        <v>85</v>
      </c>
      <c r="B97" s="64" t="s">
        <v>219</v>
      </c>
      <c r="C97" s="64" t="s">
        <v>60</v>
      </c>
      <c r="D97" s="34" t="s">
        <v>400</v>
      </c>
      <c r="E97" s="32"/>
      <c r="F97" s="19"/>
      <c r="G97" s="19"/>
      <c r="H97" s="67" t="s">
        <v>14</v>
      </c>
      <c r="I97" s="31">
        <f t="shared" si="4"/>
        <v>19105504</v>
      </c>
      <c r="J97" s="31">
        <f t="shared" si="5"/>
        <v>19105504</v>
      </c>
      <c r="K97" s="59" t="s">
        <v>21</v>
      </c>
      <c r="L97" s="76" t="s">
        <v>13</v>
      </c>
      <c r="M97" s="71">
        <v>17500000</v>
      </c>
      <c r="N97" s="60" t="str">
        <f t="shared" si="6"/>
        <v>K512</v>
      </c>
      <c r="O97" s="31">
        <v>1605504</v>
      </c>
      <c r="P97" s="14"/>
      <c r="Q97" s="13"/>
      <c r="R97" s="14"/>
      <c r="S97" s="13"/>
      <c r="T97" s="14"/>
      <c r="U97" s="13"/>
      <c r="V97" s="14"/>
      <c r="W97" s="13"/>
      <c r="X97" s="14"/>
      <c r="Y97" s="13"/>
      <c r="Z97" s="14"/>
      <c r="AA97" s="13"/>
      <c r="AB97" s="46"/>
      <c r="AC97" s="51"/>
    </row>
    <row r="98" spans="1:29" s="54" customFormat="1" ht="31.5" x14ac:dyDescent="0.25">
      <c r="A98" s="33">
        <v>86</v>
      </c>
      <c r="B98" s="64" t="s">
        <v>220</v>
      </c>
      <c r="C98" s="64" t="s">
        <v>110</v>
      </c>
      <c r="D98" s="34" t="s">
        <v>401</v>
      </c>
      <c r="E98" s="32"/>
      <c r="F98" s="19"/>
      <c r="G98" s="19"/>
      <c r="H98" s="67" t="s">
        <v>19</v>
      </c>
      <c r="I98" s="31">
        <f t="shared" si="4"/>
        <v>19105504</v>
      </c>
      <c r="J98" s="31">
        <f t="shared" si="5"/>
        <v>19105504</v>
      </c>
      <c r="K98" s="59" t="s">
        <v>21</v>
      </c>
      <c r="L98" s="76" t="s">
        <v>13</v>
      </c>
      <c r="M98" s="71">
        <v>17500000</v>
      </c>
      <c r="N98" s="60" t="str">
        <f t="shared" si="6"/>
        <v>K512</v>
      </c>
      <c r="O98" s="31">
        <v>1605504</v>
      </c>
      <c r="P98" s="14"/>
      <c r="Q98" s="13"/>
      <c r="R98" s="14"/>
      <c r="S98" s="13"/>
      <c r="T98" s="14"/>
      <c r="U98" s="13"/>
      <c r="V98" s="14"/>
      <c r="W98" s="13"/>
      <c r="X98" s="14"/>
      <c r="Y98" s="13"/>
      <c r="Z98" s="14"/>
      <c r="AA98" s="13"/>
      <c r="AB98" s="46"/>
      <c r="AC98" s="51"/>
    </row>
    <row r="99" spans="1:29" s="54" customFormat="1" x14ac:dyDescent="0.25">
      <c r="A99" s="33">
        <v>87</v>
      </c>
      <c r="B99" s="64" t="s">
        <v>221</v>
      </c>
      <c r="C99" s="64" t="s">
        <v>50</v>
      </c>
      <c r="D99" s="34" t="s">
        <v>50</v>
      </c>
      <c r="E99" s="32"/>
      <c r="F99" s="19"/>
      <c r="G99" s="19"/>
      <c r="H99" s="67" t="s">
        <v>14</v>
      </c>
      <c r="I99" s="31">
        <f t="shared" si="4"/>
        <v>19105504</v>
      </c>
      <c r="J99" s="31">
        <f t="shared" si="5"/>
        <v>19105504</v>
      </c>
      <c r="K99" s="59" t="s">
        <v>21</v>
      </c>
      <c r="L99" s="76" t="s">
        <v>13</v>
      </c>
      <c r="M99" s="71">
        <v>17500000</v>
      </c>
      <c r="N99" s="60" t="str">
        <f t="shared" si="6"/>
        <v>K512</v>
      </c>
      <c r="O99" s="31">
        <v>1605504</v>
      </c>
      <c r="P99" s="14"/>
      <c r="Q99" s="13"/>
      <c r="R99" s="14"/>
      <c r="S99" s="13"/>
      <c r="T99" s="14"/>
      <c r="U99" s="13"/>
      <c r="V99" s="14"/>
      <c r="W99" s="13"/>
      <c r="X99" s="14"/>
      <c r="Y99" s="13"/>
      <c r="Z99" s="14"/>
      <c r="AA99" s="13"/>
      <c r="AB99" s="46"/>
      <c r="AC99" s="51"/>
    </row>
    <row r="100" spans="1:29" s="54" customFormat="1" x14ac:dyDescent="0.25">
      <c r="A100" s="33">
        <v>88</v>
      </c>
      <c r="B100" s="64" t="s">
        <v>222</v>
      </c>
      <c r="C100" s="64" t="s">
        <v>50</v>
      </c>
      <c r="D100" s="34" t="s">
        <v>50</v>
      </c>
      <c r="E100" s="32"/>
      <c r="F100" s="19"/>
      <c r="G100" s="19"/>
      <c r="H100" s="67" t="s">
        <v>14</v>
      </c>
      <c r="I100" s="31">
        <f t="shared" si="4"/>
        <v>19105504</v>
      </c>
      <c r="J100" s="31">
        <f t="shared" si="5"/>
        <v>19105504</v>
      </c>
      <c r="K100" s="59" t="s">
        <v>21</v>
      </c>
      <c r="L100" s="76" t="s">
        <v>13</v>
      </c>
      <c r="M100" s="71">
        <v>17500000</v>
      </c>
      <c r="N100" s="60" t="str">
        <f t="shared" si="6"/>
        <v>K512</v>
      </c>
      <c r="O100" s="31">
        <v>1605504</v>
      </c>
      <c r="P100" s="14"/>
      <c r="Q100" s="13"/>
      <c r="R100" s="14"/>
      <c r="S100" s="13"/>
      <c r="T100" s="14"/>
      <c r="U100" s="13"/>
      <c r="V100" s="14"/>
      <c r="W100" s="13"/>
      <c r="X100" s="14"/>
      <c r="Y100" s="13"/>
      <c r="Z100" s="14"/>
      <c r="AA100" s="13"/>
      <c r="AB100" s="46"/>
      <c r="AC100" s="51"/>
    </row>
    <row r="101" spans="1:29" s="54" customFormat="1" x14ac:dyDescent="0.25">
      <c r="A101" s="33">
        <v>89</v>
      </c>
      <c r="B101" s="64" t="s">
        <v>223</v>
      </c>
      <c r="C101" s="64" t="s">
        <v>50</v>
      </c>
      <c r="D101" s="34" t="s">
        <v>50</v>
      </c>
      <c r="E101" s="32"/>
      <c r="F101" s="19"/>
      <c r="G101" s="19"/>
      <c r="H101" s="67" t="s">
        <v>14</v>
      </c>
      <c r="I101" s="31">
        <f t="shared" si="4"/>
        <v>19105504</v>
      </c>
      <c r="J101" s="31">
        <f t="shared" si="5"/>
        <v>19105504</v>
      </c>
      <c r="K101" s="59" t="s">
        <v>21</v>
      </c>
      <c r="L101" s="76" t="s">
        <v>13</v>
      </c>
      <c r="M101" s="71">
        <v>17500000</v>
      </c>
      <c r="N101" s="60" t="str">
        <f t="shared" si="6"/>
        <v>K512</v>
      </c>
      <c r="O101" s="31">
        <v>1605504</v>
      </c>
      <c r="P101" s="14"/>
      <c r="Q101" s="13"/>
      <c r="R101" s="14"/>
      <c r="S101" s="13"/>
      <c r="T101" s="14"/>
      <c r="U101" s="13"/>
      <c r="V101" s="14"/>
      <c r="W101" s="13"/>
      <c r="X101" s="14"/>
      <c r="Y101" s="13"/>
      <c r="Z101" s="14"/>
      <c r="AA101" s="13"/>
      <c r="AB101" s="46"/>
      <c r="AC101" s="51"/>
    </row>
    <row r="102" spans="1:29" s="54" customFormat="1" x14ac:dyDescent="0.25">
      <c r="A102" s="33">
        <v>90</v>
      </c>
      <c r="B102" s="64" t="s">
        <v>224</v>
      </c>
      <c r="C102" s="64" t="s">
        <v>50</v>
      </c>
      <c r="D102" s="34" t="s">
        <v>50</v>
      </c>
      <c r="E102" s="32"/>
      <c r="F102" s="19"/>
      <c r="G102" s="19"/>
      <c r="H102" s="67" t="s">
        <v>14</v>
      </c>
      <c r="I102" s="31">
        <f t="shared" si="4"/>
        <v>19105504</v>
      </c>
      <c r="J102" s="31">
        <f t="shared" si="5"/>
        <v>19105504</v>
      </c>
      <c r="K102" s="59" t="s">
        <v>21</v>
      </c>
      <c r="L102" s="76" t="s">
        <v>13</v>
      </c>
      <c r="M102" s="71">
        <v>17500000</v>
      </c>
      <c r="N102" s="60" t="str">
        <f t="shared" si="6"/>
        <v>K512</v>
      </c>
      <c r="O102" s="31">
        <v>1605504</v>
      </c>
      <c r="P102" s="14"/>
      <c r="Q102" s="13"/>
      <c r="R102" s="14"/>
      <c r="S102" s="13"/>
      <c r="T102" s="14"/>
      <c r="U102" s="13"/>
      <c r="V102" s="14"/>
      <c r="W102" s="13"/>
      <c r="X102" s="14"/>
      <c r="Y102" s="13"/>
      <c r="Z102" s="14"/>
      <c r="AA102" s="13"/>
      <c r="AB102" s="46"/>
      <c r="AC102" s="51"/>
    </row>
    <row r="103" spans="1:29" s="54" customFormat="1" x14ac:dyDescent="0.25">
      <c r="A103" s="33">
        <v>91</v>
      </c>
      <c r="B103" s="64" t="s">
        <v>225</v>
      </c>
      <c r="C103" s="64" t="s">
        <v>55</v>
      </c>
      <c r="D103" s="34" t="s">
        <v>402</v>
      </c>
      <c r="E103" s="32"/>
      <c r="F103" s="19"/>
      <c r="G103" s="19"/>
      <c r="H103" s="67" t="s">
        <v>15</v>
      </c>
      <c r="I103" s="31">
        <f t="shared" si="4"/>
        <v>19105504</v>
      </c>
      <c r="J103" s="31">
        <f t="shared" si="5"/>
        <v>19105504</v>
      </c>
      <c r="K103" s="59" t="s">
        <v>21</v>
      </c>
      <c r="L103" s="76" t="s">
        <v>13</v>
      </c>
      <c r="M103" s="71">
        <v>17500000</v>
      </c>
      <c r="N103" s="60" t="str">
        <f t="shared" si="6"/>
        <v>K512</v>
      </c>
      <c r="O103" s="31">
        <v>1605504</v>
      </c>
      <c r="P103" s="14"/>
      <c r="Q103" s="13"/>
      <c r="R103" s="14"/>
      <c r="S103" s="13"/>
      <c r="T103" s="14"/>
      <c r="U103" s="13"/>
      <c r="V103" s="14"/>
      <c r="W103" s="13"/>
      <c r="X103" s="14"/>
      <c r="Y103" s="13"/>
      <c r="Z103" s="14"/>
      <c r="AA103" s="13"/>
      <c r="AB103" s="46"/>
      <c r="AC103" s="51"/>
    </row>
    <row r="104" spans="1:29" s="54" customFormat="1" x14ac:dyDescent="0.25">
      <c r="A104" s="33">
        <v>92</v>
      </c>
      <c r="B104" s="64" t="s">
        <v>226</v>
      </c>
      <c r="C104" s="64" t="s">
        <v>99</v>
      </c>
      <c r="D104" s="34" t="s">
        <v>403</v>
      </c>
      <c r="E104" s="32"/>
      <c r="F104" s="19"/>
      <c r="G104" s="19"/>
      <c r="H104" s="67" t="s">
        <v>16</v>
      </c>
      <c r="I104" s="31">
        <f t="shared" si="4"/>
        <v>17905504</v>
      </c>
      <c r="J104" s="31">
        <f t="shared" si="5"/>
        <v>17905504</v>
      </c>
      <c r="K104" s="59" t="s">
        <v>21</v>
      </c>
      <c r="L104" s="76" t="s">
        <v>13</v>
      </c>
      <c r="M104" s="71">
        <v>16300000</v>
      </c>
      <c r="N104" s="60" t="str">
        <f t="shared" si="6"/>
        <v>K512</v>
      </c>
      <c r="O104" s="31">
        <v>1605504</v>
      </c>
      <c r="P104" s="14"/>
      <c r="Q104" s="13"/>
      <c r="R104" s="14"/>
      <c r="S104" s="13"/>
      <c r="T104" s="14"/>
      <c r="U104" s="13"/>
      <c r="V104" s="14"/>
      <c r="W104" s="13"/>
      <c r="X104" s="14"/>
      <c r="Y104" s="13"/>
      <c r="Z104" s="14"/>
      <c r="AA104" s="13"/>
      <c r="AB104" s="46"/>
      <c r="AC104" s="51"/>
    </row>
    <row r="105" spans="1:29" s="54" customFormat="1" x14ac:dyDescent="0.25">
      <c r="A105" s="33">
        <v>93</v>
      </c>
      <c r="B105" s="64" t="s">
        <v>227</v>
      </c>
      <c r="C105" s="64" t="s">
        <v>99</v>
      </c>
      <c r="D105" s="34" t="s">
        <v>404</v>
      </c>
      <c r="E105" s="32"/>
      <c r="F105" s="19"/>
      <c r="G105" s="19"/>
      <c r="H105" s="67" t="s">
        <v>16</v>
      </c>
      <c r="I105" s="31">
        <f t="shared" si="4"/>
        <v>17605504</v>
      </c>
      <c r="J105" s="31">
        <f t="shared" si="5"/>
        <v>17605504</v>
      </c>
      <c r="K105" s="59" t="s">
        <v>21</v>
      </c>
      <c r="L105" s="76" t="s">
        <v>13</v>
      </c>
      <c r="M105" s="71">
        <v>16000000</v>
      </c>
      <c r="N105" s="60" t="str">
        <f t="shared" si="6"/>
        <v>K512</v>
      </c>
      <c r="O105" s="31">
        <v>1605504</v>
      </c>
      <c r="P105" s="14"/>
      <c r="Q105" s="13"/>
      <c r="R105" s="14"/>
      <c r="S105" s="13"/>
      <c r="T105" s="14"/>
      <c r="U105" s="13"/>
      <c r="V105" s="14"/>
      <c r="W105" s="13"/>
      <c r="X105" s="14"/>
      <c r="Y105" s="13"/>
      <c r="Z105" s="14"/>
      <c r="AA105" s="13"/>
      <c r="AB105" s="46"/>
      <c r="AC105" s="51"/>
    </row>
    <row r="106" spans="1:29" s="54" customFormat="1" x14ac:dyDescent="0.25">
      <c r="A106" s="33">
        <v>94</v>
      </c>
      <c r="B106" s="64" t="s">
        <v>228</v>
      </c>
      <c r="C106" s="64" t="s">
        <v>99</v>
      </c>
      <c r="D106" s="34" t="s">
        <v>405</v>
      </c>
      <c r="E106" s="32"/>
      <c r="F106" s="19"/>
      <c r="G106" s="19"/>
      <c r="H106" s="67" t="s">
        <v>16</v>
      </c>
      <c r="I106" s="31">
        <f t="shared" si="4"/>
        <v>17605504</v>
      </c>
      <c r="J106" s="31">
        <f t="shared" si="5"/>
        <v>17605504</v>
      </c>
      <c r="K106" s="59" t="s">
        <v>21</v>
      </c>
      <c r="L106" s="76" t="s">
        <v>13</v>
      </c>
      <c r="M106" s="71">
        <v>16000000</v>
      </c>
      <c r="N106" s="60" t="str">
        <f t="shared" si="6"/>
        <v>K512</v>
      </c>
      <c r="O106" s="31">
        <v>1605504</v>
      </c>
      <c r="P106" s="14"/>
      <c r="Q106" s="13"/>
      <c r="R106" s="14"/>
      <c r="S106" s="13"/>
      <c r="T106" s="14"/>
      <c r="U106" s="13"/>
      <c r="V106" s="14"/>
      <c r="W106" s="13"/>
      <c r="X106" s="14"/>
      <c r="Y106" s="13"/>
      <c r="Z106" s="14"/>
      <c r="AA106" s="13"/>
      <c r="AB106" s="46"/>
      <c r="AC106" s="51"/>
    </row>
    <row r="107" spans="1:29" s="54" customFormat="1" ht="31.5" x14ac:dyDescent="0.25">
      <c r="A107" s="33">
        <v>95</v>
      </c>
      <c r="B107" s="64" t="s">
        <v>229</v>
      </c>
      <c r="C107" s="64" t="s">
        <v>52</v>
      </c>
      <c r="D107" s="34" t="s">
        <v>52</v>
      </c>
      <c r="E107" s="32"/>
      <c r="F107" s="19"/>
      <c r="G107" s="19"/>
      <c r="H107" s="67" t="s">
        <v>15</v>
      </c>
      <c r="I107" s="31">
        <f t="shared" si="4"/>
        <v>19105504</v>
      </c>
      <c r="J107" s="31">
        <f t="shared" si="5"/>
        <v>19105504</v>
      </c>
      <c r="K107" s="59" t="s">
        <v>21</v>
      </c>
      <c r="L107" s="76" t="s">
        <v>13</v>
      </c>
      <c r="M107" s="71">
        <v>17500000</v>
      </c>
      <c r="N107" s="60" t="str">
        <f t="shared" si="6"/>
        <v>K512</v>
      </c>
      <c r="O107" s="31">
        <v>1605504</v>
      </c>
      <c r="P107" s="14"/>
      <c r="Q107" s="13"/>
      <c r="R107" s="14"/>
      <c r="S107" s="13"/>
      <c r="T107" s="14"/>
      <c r="U107" s="13"/>
      <c r="V107" s="14"/>
      <c r="W107" s="13"/>
      <c r="X107" s="14"/>
      <c r="Y107" s="13"/>
      <c r="Z107" s="14"/>
      <c r="AA107" s="13"/>
      <c r="AB107" s="46"/>
      <c r="AC107" s="51"/>
    </row>
    <row r="108" spans="1:29" s="54" customFormat="1" x14ac:dyDescent="0.25">
      <c r="A108" s="33">
        <v>96</v>
      </c>
      <c r="B108" s="64" t="s">
        <v>230</v>
      </c>
      <c r="C108" s="79" t="s">
        <v>478</v>
      </c>
      <c r="D108" s="34" t="s">
        <v>406</v>
      </c>
      <c r="E108" s="32"/>
      <c r="F108" s="19"/>
      <c r="G108" s="19"/>
      <c r="H108" s="67" t="s">
        <v>14</v>
      </c>
      <c r="I108" s="31">
        <f t="shared" si="4"/>
        <v>19105504</v>
      </c>
      <c r="J108" s="31">
        <f t="shared" si="5"/>
        <v>19105504</v>
      </c>
      <c r="K108" s="59" t="s">
        <v>21</v>
      </c>
      <c r="L108" s="76" t="s">
        <v>13</v>
      </c>
      <c r="M108" s="71">
        <v>17500000</v>
      </c>
      <c r="N108" s="60" t="str">
        <f t="shared" si="6"/>
        <v>K512</v>
      </c>
      <c r="O108" s="31">
        <v>1605504</v>
      </c>
      <c r="P108" s="14"/>
      <c r="Q108" s="13"/>
      <c r="R108" s="14"/>
      <c r="S108" s="13"/>
      <c r="T108" s="14"/>
      <c r="U108" s="13"/>
      <c r="V108" s="14"/>
      <c r="W108" s="13"/>
      <c r="X108" s="14"/>
      <c r="Y108" s="13"/>
      <c r="Z108" s="14"/>
      <c r="AA108" s="13"/>
      <c r="AB108" s="46"/>
      <c r="AC108" s="51"/>
    </row>
    <row r="109" spans="1:29" s="54" customFormat="1" x14ac:dyDescent="0.25">
      <c r="A109" s="33">
        <v>97</v>
      </c>
      <c r="B109" s="64" t="s">
        <v>231</v>
      </c>
      <c r="C109" s="64" t="s">
        <v>232</v>
      </c>
      <c r="D109" s="34" t="s">
        <v>232</v>
      </c>
      <c r="E109" s="32"/>
      <c r="F109" s="19"/>
      <c r="G109" s="19"/>
      <c r="H109" s="67" t="s">
        <v>15</v>
      </c>
      <c r="I109" s="31">
        <f t="shared" si="4"/>
        <v>17605504</v>
      </c>
      <c r="J109" s="31">
        <f t="shared" si="5"/>
        <v>17605504</v>
      </c>
      <c r="K109" s="59" t="s">
        <v>21</v>
      </c>
      <c r="L109" s="76" t="s">
        <v>13</v>
      </c>
      <c r="M109" s="71">
        <v>16000000</v>
      </c>
      <c r="N109" s="60" t="str">
        <f t="shared" si="6"/>
        <v>K512</v>
      </c>
      <c r="O109" s="31">
        <v>1605504</v>
      </c>
      <c r="P109" s="14"/>
      <c r="Q109" s="13"/>
      <c r="R109" s="14"/>
      <c r="S109" s="13"/>
      <c r="T109" s="14"/>
      <c r="U109" s="13"/>
      <c r="V109" s="14"/>
      <c r="W109" s="13"/>
      <c r="X109" s="14"/>
      <c r="Y109" s="13"/>
      <c r="Z109" s="14"/>
      <c r="AA109" s="13"/>
      <c r="AB109" s="46"/>
      <c r="AC109" s="51"/>
    </row>
    <row r="110" spans="1:29" s="54" customFormat="1" ht="31.5" x14ac:dyDescent="0.25">
      <c r="A110" s="33">
        <v>98</v>
      </c>
      <c r="B110" s="64" t="s">
        <v>233</v>
      </c>
      <c r="C110" s="70" t="s">
        <v>481</v>
      </c>
      <c r="D110" s="34" t="s">
        <v>407</v>
      </c>
      <c r="E110" s="32"/>
      <c r="F110" s="19"/>
      <c r="G110" s="19"/>
      <c r="H110" s="67" t="s">
        <v>15</v>
      </c>
      <c r="I110" s="31">
        <f t="shared" si="4"/>
        <v>19105504</v>
      </c>
      <c r="J110" s="31">
        <f t="shared" si="5"/>
        <v>19105504</v>
      </c>
      <c r="K110" s="59" t="s">
        <v>21</v>
      </c>
      <c r="L110" s="76" t="s">
        <v>13</v>
      </c>
      <c r="M110" s="71">
        <v>17500000</v>
      </c>
      <c r="N110" s="60" t="str">
        <f t="shared" si="6"/>
        <v>K512</v>
      </c>
      <c r="O110" s="31">
        <v>1605504</v>
      </c>
      <c r="P110" s="14"/>
      <c r="Q110" s="13"/>
      <c r="R110" s="14"/>
      <c r="S110" s="13"/>
      <c r="T110" s="14"/>
      <c r="U110" s="13"/>
      <c r="V110" s="14"/>
      <c r="W110" s="13"/>
      <c r="X110" s="14"/>
      <c r="Y110" s="13"/>
      <c r="Z110" s="14"/>
      <c r="AA110" s="13"/>
      <c r="AB110" s="46"/>
      <c r="AC110" s="51"/>
    </row>
    <row r="111" spans="1:29" s="54" customFormat="1" x14ac:dyDescent="0.25">
      <c r="A111" s="33">
        <v>99</v>
      </c>
      <c r="B111" s="64" t="s">
        <v>234</v>
      </c>
      <c r="C111" s="64" t="s">
        <v>57</v>
      </c>
      <c r="D111" s="34" t="s">
        <v>408</v>
      </c>
      <c r="E111" s="32"/>
      <c r="F111" s="19"/>
      <c r="G111" s="19"/>
      <c r="H111" s="67" t="s">
        <v>15</v>
      </c>
      <c r="I111" s="31">
        <f t="shared" si="4"/>
        <v>19105504</v>
      </c>
      <c r="J111" s="31">
        <f t="shared" si="5"/>
        <v>19105504</v>
      </c>
      <c r="K111" s="59" t="s">
        <v>21</v>
      </c>
      <c r="L111" s="76" t="s">
        <v>13</v>
      </c>
      <c r="M111" s="71">
        <v>17500000</v>
      </c>
      <c r="N111" s="60" t="str">
        <f t="shared" si="6"/>
        <v>K512</v>
      </c>
      <c r="O111" s="31">
        <v>1605504</v>
      </c>
      <c r="P111" s="14"/>
      <c r="Q111" s="13"/>
      <c r="R111" s="14"/>
      <c r="S111" s="13"/>
      <c r="T111" s="14"/>
      <c r="U111" s="13"/>
      <c r="V111" s="14"/>
      <c r="W111" s="13"/>
      <c r="X111" s="14"/>
      <c r="Y111" s="13"/>
      <c r="Z111" s="14"/>
      <c r="AA111" s="13"/>
      <c r="AB111" s="46"/>
      <c r="AC111" s="51"/>
    </row>
    <row r="112" spans="1:29" s="54" customFormat="1" x14ac:dyDescent="0.25">
      <c r="A112" s="33">
        <v>100</v>
      </c>
      <c r="B112" s="64" t="s">
        <v>235</v>
      </c>
      <c r="C112" s="64" t="s">
        <v>94</v>
      </c>
      <c r="D112" s="34" t="s">
        <v>409</v>
      </c>
      <c r="E112" s="32"/>
      <c r="F112" s="19"/>
      <c r="G112" s="19"/>
      <c r="H112" s="67" t="s">
        <v>15</v>
      </c>
      <c r="I112" s="31">
        <f t="shared" si="4"/>
        <v>19105504</v>
      </c>
      <c r="J112" s="31">
        <f t="shared" si="5"/>
        <v>19105504</v>
      </c>
      <c r="K112" s="59" t="s">
        <v>21</v>
      </c>
      <c r="L112" s="76" t="s">
        <v>13</v>
      </c>
      <c r="M112" s="71">
        <v>17500000</v>
      </c>
      <c r="N112" s="60" t="str">
        <f t="shared" si="6"/>
        <v>K512</v>
      </c>
      <c r="O112" s="31">
        <v>1605504</v>
      </c>
      <c r="P112" s="14"/>
      <c r="Q112" s="13"/>
      <c r="R112" s="14"/>
      <c r="S112" s="13"/>
      <c r="T112" s="14"/>
      <c r="U112" s="13"/>
      <c r="V112" s="14"/>
      <c r="W112" s="13"/>
      <c r="X112" s="14"/>
      <c r="Y112" s="13"/>
      <c r="Z112" s="14"/>
      <c r="AA112" s="13"/>
      <c r="AB112" s="46"/>
      <c r="AC112" s="51"/>
    </row>
    <row r="113" spans="1:29" s="54" customFormat="1" ht="47.25" x14ac:dyDescent="0.25">
      <c r="A113" s="33">
        <v>101</v>
      </c>
      <c r="B113" s="64" t="s">
        <v>236</v>
      </c>
      <c r="C113" s="64" t="s">
        <v>101</v>
      </c>
      <c r="D113" s="34" t="s">
        <v>101</v>
      </c>
      <c r="E113" s="32"/>
      <c r="F113" s="19"/>
      <c r="G113" s="19"/>
      <c r="H113" s="67" t="s">
        <v>15</v>
      </c>
      <c r="I113" s="31">
        <f t="shared" si="4"/>
        <v>19105504</v>
      </c>
      <c r="J113" s="31">
        <f t="shared" si="5"/>
        <v>19105504</v>
      </c>
      <c r="K113" s="59" t="s">
        <v>21</v>
      </c>
      <c r="L113" s="76" t="s">
        <v>13</v>
      </c>
      <c r="M113" s="71">
        <v>17500000</v>
      </c>
      <c r="N113" s="60" t="str">
        <f t="shared" si="6"/>
        <v>K512</v>
      </c>
      <c r="O113" s="31">
        <v>1605504</v>
      </c>
      <c r="P113" s="14"/>
      <c r="Q113" s="13"/>
      <c r="R113" s="14"/>
      <c r="S113" s="13"/>
      <c r="T113" s="14"/>
      <c r="U113" s="13"/>
      <c r="V113" s="14"/>
      <c r="W113" s="13"/>
      <c r="X113" s="14"/>
      <c r="Y113" s="13"/>
      <c r="Z113" s="14"/>
      <c r="AA113" s="13"/>
      <c r="AB113" s="46"/>
      <c r="AC113" s="51"/>
    </row>
    <row r="114" spans="1:29" s="54" customFormat="1" x14ac:dyDescent="0.25">
      <c r="A114" s="33">
        <v>102</v>
      </c>
      <c r="B114" s="64" t="s">
        <v>237</v>
      </c>
      <c r="C114" s="64" t="s">
        <v>48</v>
      </c>
      <c r="D114" s="34" t="s">
        <v>410</v>
      </c>
      <c r="E114" s="32"/>
      <c r="F114" s="19"/>
      <c r="G114" s="19"/>
      <c r="H114" s="67" t="s">
        <v>15</v>
      </c>
      <c r="I114" s="31">
        <f t="shared" si="4"/>
        <v>17605504</v>
      </c>
      <c r="J114" s="31">
        <f t="shared" si="5"/>
        <v>17605504</v>
      </c>
      <c r="K114" s="59" t="s">
        <v>21</v>
      </c>
      <c r="L114" s="76" t="s">
        <v>13</v>
      </c>
      <c r="M114" s="71">
        <v>16000000</v>
      </c>
      <c r="N114" s="60" t="str">
        <f t="shared" si="6"/>
        <v>K512</v>
      </c>
      <c r="O114" s="31">
        <v>1605504</v>
      </c>
      <c r="P114" s="14"/>
      <c r="Q114" s="13"/>
      <c r="R114" s="14"/>
      <c r="S114" s="13"/>
      <c r="T114" s="14"/>
      <c r="U114" s="13"/>
      <c r="V114" s="14"/>
      <c r="W114" s="13"/>
      <c r="X114" s="14"/>
      <c r="Y114" s="13"/>
      <c r="Z114" s="14"/>
      <c r="AA114" s="13"/>
      <c r="AB114" s="46"/>
      <c r="AC114" s="51"/>
    </row>
    <row r="115" spans="1:29" s="54" customFormat="1" x14ac:dyDescent="0.25">
      <c r="A115" s="33">
        <v>103</v>
      </c>
      <c r="B115" s="64" t="s">
        <v>238</v>
      </c>
      <c r="C115" s="64" t="s">
        <v>239</v>
      </c>
      <c r="D115" s="34" t="s">
        <v>411</v>
      </c>
      <c r="E115" s="32"/>
      <c r="F115" s="19"/>
      <c r="G115" s="19"/>
      <c r="H115" s="67" t="s">
        <v>17</v>
      </c>
      <c r="I115" s="31">
        <f t="shared" si="4"/>
        <v>15921253</v>
      </c>
      <c r="J115" s="31">
        <f t="shared" si="5"/>
        <v>15921253</v>
      </c>
      <c r="K115" s="59" t="s">
        <v>21</v>
      </c>
      <c r="L115" s="69" t="s">
        <v>12</v>
      </c>
      <c r="M115" s="78">
        <v>14583333</v>
      </c>
      <c r="N115" s="60" t="str">
        <f t="shared" si="6"/>
        <v>K506</v>
      </c>
      <c r="O115" s="31">
        <v>1337920</v>
      </c>
      <c r="P115" s="14"/>
      <c r="Q115" s="13"/>
      <c r="R115" s="14"/>
      <c r="S115" s="13"/>
      <c r="T115" s="14"/>
      <c r="U115" s="13"/>
      <c r="V115" s="14"/>
      <c r="W115" s="13"/>
      <c r="X115" s="14"/>
      <c r="Y115" s="13"/>
      <c r="Z115" s="14"/>
      <c r="AA115" s="13"/>
      <c r="AB115" s="46"/>
      <c r="AC115" s="51"/>
    </row>
    <row r="116" spans="1:29" s="54" customFormat="1" x14ac:dyDescent="0.25">
      <c r="A116" s="33">
        <v>104</v>
      </c>
      <c r="B116" s="64" t="s">
        <v>240</v>
      </c>
      <c r="C116" s="64" t="s">
        <v>72</v>
      </c>
      <c r="D116" s="34" t="s">
        <v>412</v>
      </c>
      <c r="E116" s="32"/>
      <c r="F116" s="19"/>
      <c r="G116" s="19"/>
      <c r="H116" s="67" t="s">
        <v>15</v>
      </c>
      <c r="I116" s="31">
        <f t="shared" si="4"/>
        <v>19105504</v>
      </c>
      <c r="J116" s="31">
        <f t="shared" si="5"/>
        <v>19105504</v>
      </c>
      <c r="K116" s="59" t="s">
        <v>21</v>
      </c>
      <c r="L116" s="76" t="s">
        <v>13</v>
      </c>
      <c r="M116" s="71">
        <v>17500000</v>
      </c>
      <c r="N116" s="60" t="str">
        <f t="shared" si="6"/>
        <v>K512</v>
      </c>
      <c r="O116" s="31">
        <v>1605504</v>
      </c>
      <c r="P116" s="14"/>
      <c r="Q116" s="13"/>
      <c r="R116" s="14"/>
      <c r="S116" s="13"/>
      <c r="T116" s="14"/>
      <c r="U116" s="13"/>
      <c r="V116" s="14"/>
      <c r="W116" s="13"/>
      <c r="X116" s="14"/>
      <c r="Y116" s="13"/>
      <c r="Z116" s="14"/>
      <c r="AA116" s="13"/>
      <c r="AB116" s="46"/>
      <c r="AC116" s="51"/>
    </row>
    <row r="117" spans="1:29" s="54" customFormat="1" x14ac:dyDescent="0.25">
      <c r="A117" s="33">
        <v>105</v>
      </c>
      <c r="B117" s="64" t="s">
        <v>241</v>
      </c>
      <c r="C117" s="64" t="s">
        <v>72</v>
      </c>
      <c r="D117" s="34" t="s">
        <v>413</v>
      </c>
      <c r="E117" s="32"/>
      <c r="F117" s="19"/>
      <c r="G117" s="19"/>
      <c r="H117" s="67" t="s">
        <v>15</v>
      </c>
      <c r="I117" s="31">
        <f t="shared" si="4"/>
        <v>19105504</v>
      </c>
      <c r="J117" s="31">
        <f t="shared" si="5"/>
        <v>19105504</v>
      </c>
      <c r="K117" s="59" t="s">
        <v>21</v>
      </c>
      <c r="L117" s="76" t="s">
        <v>13</v>
      </c>
      <c r="M117" s="71">
        <v>17500000</v>
      </c>
      <c r="N117" s="60" t="str">
        <f t="shared" si="6"/>
        <v>K512</v>
      </c>
      <c r="O117" s="31">
        <v>1605504</v>
      </c>
      <c r="P117" s="14"/>
      <c r="Q117" s="13"/>
      <c r="R117" s="14"/>
      <c r="S117" s="13"/>
      <c r="T117" s="14"/>
      <c r="U117" s="13"/>
      <c r="V117" s="14"/>
      <c r="W117" s="13"/>
      <c r="X117" s="14"/>
      <c r="Y117" s="13"/>
      <c r="Z117" s="14"/>
      <c r="AA117" s="13"/>
      <c r="AB117" s="46"/>
      <c r="AC117" s="51"/>
    </row>
    <row r="118" spans="1:29" s="54" customFormat="1" x14ac:dyDescent="0.25">
      <c r="A118" s="33">
        <v>106</v>
      </c>
      <c r="B118" s="64" t="s">
        <v>242</v>
      </c>
      <c r="C118" s="64" t="s">
        <v>72</v>
      </c>
      <c r="D118" s="34" t="s">
        <v>414</v>
      </c>
      <c r="E118" s="32"/>
      <c r="F118" s="19"/>
      <c r="G118" s="19"/>
      <c r="H118" s="67" t="s">
        <v>15</v>
      </c>
      <c r="I118" s="31">
        <f t="shared" si="4"/>
        <v>19105504</v>
      </c>
      <c r="J118" s="31">
        <f t="shared" si="5"/>
        <v>19105504</v>
      </c>
      <c r="K118" s="59" t="s">
        <v>21</v>
      </c>
      <c r="L118" s="76" t="s">
        <v>13</v>
      </c>
      <c r="M118" s="71">
        <v>17500000</v>
      </c>
      <c r="N118" s="60" t="str">
        <f t="shared" si="6"/>
        <v>K512</v>
      </c>
      <c r="O118" s="31">
        <v>1605504</v>
      </c>
      <c r="P118" s="14"/>
      <c r="Q118" s="13"/>
      <c r="R118" s="14"/>
      <c r="S118" s="13"/>
      <c r="T118" s="14"/>
      <c r="U118" s="13"/>
      <c r="V118" s="14"/>
      <c r="W118" s="13"/>
      <c r="X118" s="14"/>
      <c r="Y118" s="13"/>
      <c r="Z118" s="14"/>
      <c r="AA118" s="13"/>
      <c r="AB118" s="46"/>
      <c r="AC118" s="51"/>
    </row>
    <row r="119" spans="1:29" s="54" customFormat="1" ht="31.5" x14ac:dyDescent="0.25">
      <c r="A119" s="33">
        <v>107</v>
      </c>
      <c r="B119" s="64" t="s">
        <v>243</v>
      </c>
      <c r="C119" s="79" t="s">
        <v>480</v>
      </c>
      <c r="D119" s="34" t="s">
        <v>415</v>
      </c>
      <c r="E119" s="32"/>
      <c r="F119" s="19"/>
      <c r="G119" s="19"/>
      <c r="H119" s="67" t="s">
        <v>15</v>
      </c>
      <c r="I119" s="31">
        <f t="shared" si="4"/>
        <v>19105504</v>
      </c>
      <c r="J119" s="31">
        <f t="shared" si="5"/>
        <v>19105504</v>
      </c>
      <c r="K119" s="59" t="s">
        <v>21</v>
      </c>
      <c r="L119" s="76" t="s">
        <v>13</v>
      </c>
      <c r="M119" s="71">
        <v>17500000</v>
      </c>
      <c r="N119" s="60" t="str">
        <f t="shared" si="6"/>
        <v>K512</v>
      </c>
      <c r="O119" s="31">
        <v>1605504</v>
      </c>
      <c r="P119" s="14"/>
      <c r="Q119" s="13"/>
      <c r="R119" s="14"/>
      <c r="S119" s="13"/>
      <c r="T119" s="14"/>
      <c r="U119" s="13"/>
      <c r="V119" s="14"/>
      <c r="W119" s="13"/>
      <c r="X119" s="14"/>
      <c r="Y119" s="13"/>
      <c r="Z119" s="14"/>
      <c r="AA119" s="13"/>
      <c r="AB119" s="46"/>
      <c r="AC119" s="51"/>
    </row>
    <row r="120" spans="1:29" s="54" customFormat="1" ht="31.5" x14ac:dyDescent="0.25">
      <c r="A120" s="33">
        <v>108</v>
      </c>
      <c r="B120" s="64" t="s">
        <v>244</v>
      </c>
      <c r="C120" s="79" t="s">
        <v>480</v>
      </c>
      <c r="D120" s="34" t="s">
        <v>416</v>
      </c>
      <c r="E120" s="32"/>
      <c r="F120" s="19"/>
      <c r="G120" s="19"/>
      <c r="H120" s="67" t="s">
        <v>15</v>
      </c>
      <c r="I120" s="31">
        <f t="shared" si="4"/>
        <v>19105504</v>
      </c>
      <c r="J120" s="31">
        <f t="shared" si="5"/>
        <v>19105504</v>
      </c>
      <c r="K120" s="59" t="s">
        <v>21</v>
      </c>
      <c r="L120" s="76" t="s">
        <v>13</v>
      </c>
      <c r="M120" s="71">
        <v>17500000</v>
      </c>
      <c r="N120" s="60" t="str">
        <f t="shared" si="6"/>
        <v>K512</v>
      </c>
      <c r="O120" s="31">
        <v>1605504</v>
      </c>
      <c r="P120" s="14"/>
      <c r="Q120" s="13"/>
      <c r="R120" s="14"/>
      <c r="S120" s="13"/>
      <c r="T120" s="14"/>
      <c r="U120" s="13"/>
      <c r="V120" s="14"/>
      <c r="W120" s="13"/>
      <c r="X120" s="14"/>
      <c r="Y120" s="13"/>
      <c r="Z120" s="14"/>
      <c r="AA120" s="13"/>
      <c r="AB120" s="46"/>
      <c r="AC120" s="51"/>
    </row>
    <row r="121" spans="1:29" s="54" customFormat="1" x14ac:dyDescent="0.25">
      <c r="A121" s="33">
        <v>109</v>
      </c>
      <c r="B121" s="64" t="s">
        <v>245</v>
      </c>
      <c r="C121" s="64" t="s">
        <v>72</v>
      </c>
      <c r="D121" s="34" t="s">
        <v>417</v>
      </c>
      <c r="E121" s="32"/>
      <c r="F121" s="19"/>
      <c r="G121" s="19"/>
      <c r="H121" s="67" t="s">
        <v>15</v>
      </c>
      <c r="I121" s="31">
        <f t="shared" si="4"/>
        <v>19105504</v>
      </c>
      <c r="J121" s="31">
        <f t="shared" si="5"/>
        <v>19105504</v>
      </c>
      <c r="K121" s="59" t="s">
        <v>21</v>
      </c>
      <c r="L121" s="76" t="s">
        <v>13</v>
      </c>
      <c r="M121" s="71">
        <v>17500000</v>
      </c>
      <c r="N121" s="60" t="str">
        <f t="shared" si="6"/>
        <v>K512</v>
      </c>
      <c r="O121" s="31">
        <v>1605504</v>
      </c>
      <c r="P121" s="14"/>
      <c r="Q121" s="13"/>
      <c r="R121" s="14"/>
      <c r="S121" s="13"/>
      <c r="T121" s="14"/>
      <c r="U121" s="13"/>
      <c r="V121" s="14"/>
      <c r="W121" s="13"/>
      <c r="X121" s="14"/>
      <c r="Y121" s="13"/>
      <c r="Z121" s="14"/>
      <c r="AA121" s="13"/>
      <c r="AB121" s="46"/>
      <c r="AC121" s="51"/>
    </row>
    <row r="122" spans="1:29" s="54" customFormat="1" x14ac:dyDescent="0.25">
      <c r="A122" s="33">
        <v>110</v>
      </c>
      <c r="B122" s="64" t="s">
        <v>246</v>
      </c>
      <c r="C122" s="64" t="s">
        <v>72</v>
      </c>
      <c r="D122" s="34" t="s">
        <v>418</v>
      </c>
      <c r="E122" s="32"/>
      <c r="F122" s="19"/>
      <c r="G122" s="19"/>
      <c r="H122" s="67" t="s">
        <v>15</v>
      </c>
      <c r="I122" s="31">
        <f t="shared" si="4"/>
        <v>19105504</v>
      </c>
      <c r="J122" s="31">
        <f t="shared" si="5"/>
        <v>19105504</v>
      </c>
      <c r="K122" s="59" t="s">
        <v>21</v>
      </c>
      <c r="L122" s="76" t="s">
        <v>13</v>
      </c>
      <c r="M122" s="71">
        <v>17500000</v>
      </c>
      <c r="N122" s="60" t="str">
        <f t="shared" si="6"/>
        <v>K512</v>
      </c>
      <c r="O122" s="31">
        <v>1605504</v>
      </c>
      <c r="P122" s="14"/>
      <c r="Q122" s="13"/>
      <c r="R122" s="14"/>
      <c r="S122" s="13"/>
      <c r="T122" s="14"/>
      <c r="U122" s="13"/>
      <c r="V122" s="14"/>
      <c r="W122" s="13"/>
      <c r="X122" s="14"/>
      <c r="Y122" s="13"/>
      <c r="Z122" s="14"/>
      <c r="AA122" s="13"/>
      <c r="AB122" s="46"/>
      <c r="AC122" s="51"/>
    </row>
    <row r="123" spans="1:29" s="54" customFormat="1" x14ac:dyDescent="0.25">
      <c r="A123" s="33">
        <v>111</v>
      </c>
      <c r="B123" s="64" t="s">
        <v>247</v>
      </c>
      <c r="C123" s="64" t="s">
        <v>72</v>
      </c>
      <c r="D123" s="34" t="s">
        <v>419</v>
      </c>
      <c r="E123" s="32"/>
      <c r="F123" s="19"/>
      <c r="G123" s="19"/>
      <c r="H123" s="67" t="s">
        <v>15</v>
      </c>
      <c r="I123" s="31">
        <f t="shared" si="4"/>
        <v>19105504</v>
      </c>
      <c r="J123" s="31">
        <f t="shared" si="5"/>
        <v>19105504</v>
      </c>
      <c r="K123" s="59" t="s">
        <v>21</v>
      </c>
      <c r="L123" s="76" t="s">
        <v>13</v>
      </c>
      <c r="M123" s="71">
        <v>17500000</v>
      </c>
      <c r="N123" s="60" t="str">
        <f t="shared" si="6"/>
        <v>K512</v>
      </c>
      <c r="O123" s="31">
        <v>1605504</v>
      </c>
      <c r="P123" s="14"/>
      <c r="Q123" s="13"/>
      <c r="R123" s="14"/>
      <c r="S123" s="13"/>
      <c r="T123" s="14"/>
      <c r="U123" s="13"/>
      <c r="V123" s="14"/>
      <c r="W123" s="13"/>
      <c r="X123" s="14"/>
      <c r="Y123" s="13"/>
      <c r="Z123" s="14"/>
      <c r="AA123" s="13"/>
      <c r="AB123" s="46"/>
      <c r="AC123" s="51"/>
    </row>
    <row r="124" spans="1:29" s="54" customFormat="1" x14ac:dyDescent="0.25">
      <c r="A124" s="33">
        <v>112</v>
      </c>
      <c r="B124" s="64" t="s">
        <v>248</v>
      </c>
      <c r="C124" s="64" t="s">
        <v>72</v>
      </c>
      <c r="D124" s="34" t="s">
        <v>420</v>
      </c>
      <c r="E124" s="32"/>
      <c r="F124" s="19"/>
      <c r="G124" s="19"/>
      <c r="H124" s="67" t="s">
        <v>15</v>
      </c>
      <c r="I124" s="31">
        <f t="shared" si="4"/>
        <v>19105504</v>
      </c>
      <c r="J124" s="31">
        <f t="shared" si="5"/>
        <v>19105504</v>
      </c>
      <c r="K124" s="59" t="s">
        <v>21</v>
      </c>
      <c r="L124" s="76" t="s">
        <v>13</v>
      </c>
      <c r="M124" s="71">
        <v>17500000</v>
      </c>
      <c r="N124" s="60" t="str">
        <f t="shared" si="6"/>
        <v>K512</v>
      </c>
      <c r="O124" s="31">
        <v>1605504</v>
      </c>
      <c r="P124" s="14"/>
      <c r="Q124" s="13"/>
      <c r="R124" s="14"/>
      <c r="S124" s="13"/>
      <c r="T124" s="14"/>
      <c r="U124" s="13"/>
      <c r="V124" s="14"/>
      <c r="W124" s="13"/>
      <c r="X124" s="14"/>
      <c r="Y124" s="13"/>
      <c r="Z124" s="14"/>
      <c r="AA124" s="13"/>
      <c r="AB124" s="46"/>
      <c r="AC124" s="51"/>
    </row>
    <row r="125" spans="1:29" s="54" customFormat="1" x14ac:dyDescent="0.25">
      <c r="A125" s="33">
        <v>113</v>
      </c>
      <c r="B125" s="64" t="s">
        <v>249</v>
      </c>
      <c r="C125" s="64" t="s">
        <v>72</v>
      </c>
      <c r="D125" s="34" t="s">
        <v>421</v>
      </c>
      <c r="E125" s="32"/>
      <c r="F125" s="19"/>
      <c r="G125" s="19"/>
      <c r="H125" s="67" t="s">
        <v>15</v>
      </c>
      <c r="I125" s="31">
        <f t="shared" si="4"/>
        <v>19105504</v>
      </c>
      <c r="J125" s="31">
        <f t="shared" si="5"/>
        <v>19105504</v>
      </c>
      <c r="K125" s="59" t="s">
        <v>21</v>
      </c>
      <c r="L125" s="76" t="s">
        <v>13</v>
      </c>
      <c r="M125" s="71">
        <v>17500000</v>
      </c>
      <c r="N125" s="60" t="str">
        <f t="shared" si="6"/>
        <v>K512</v>
      </c>
      <c r="O125" s="31">
        <v>1605504</v>
      </c>
      <c r="P125" s="14"/>
      <c r="Q125" s="13"/>
      <c r="R125" s="14"/>
      <c r="S125" s="13"/>
      <c r="T125" s="14"/>
      <c r="U125" s="13"/>
      <c r="V125" s="14"/>
      <c r="W125" s="13"/>
      <c r="X125" s="14"/>
      <c r="Y125" s="13"/>
      <c r="Z125" s="14"/>
      <c r="AA125" s="13"/>
      <c r="AB125" s="46"/>
      <c r="AC125" s="51"/>
    </row>
    <row r="126" spans="1:29" s="54" customFormat="1" x14ac:dyDescent="0.25">
      <c r="A126" s="33">
        <v>114</v>
      </c>
      <c r="B126" s="64" t="s">
        <v>250</v>
      </c>
      <c r="C126" s="64" t="s">
        <v>72</v>
      </c>
      <c r="D126" s="34" t="s">
        <v>422</v>
      </c>
      <c r="E126" s="32"/>
      <c r="F126" s="19"/>
      <c r="G126" s="19"/>
      <c r="H126" s="67" t="s">
        <v>15</v>
      </c>
      <c r="I126" s="31">
        <f t="shared" si="4"/>
        <v>19105504</v>
      </c>
      <c r="J126" s="31">
        <f t="shared" si="5"/>
        <v>19105504</v>
      </c>
      <c r="K126" s="59" t="s">
        <v>21</v>
      </c>
      <c r="L126" s="76" t="s">
        <v>13</v>
      </c>
      <c r="M126" s="71">
        <v>17500000</v>
      </c>
      <c r="N126" s="60" t="str">
        <f t="shared" si="6"/>
        <v>K512</v>
      </c>
      <c r="O126" s="31">
        <v>1605504</v>
      </c>
      <c r="P126" s="14"/>
      <c r="Q126" s="13"/>
      <c r="R126" s="14"/>
      <c r="S126" s="13"/>
      <c r="T126" s="14"/>
      <c r="U126" s="13"/>
      <c r="V126" s="14"/>
      <c r="W126" s="13"/>
      <c r="X126" s="14"/>
      <c r="Y126" s="13"/>
      <c r="Z126" s="14"/>
      <c r="AA126" s="13"/>
      <c r="AB126" s="46"/>
      <c r="AC126" s="51"/>
    </row>
    <row r="127" spans="1:29" s="54" customFormat="1" x14ac:dyDescent="0.25">
      <c r="A127" s="33">
        <v>115</v>
      </c>
      <c r="B127" s="64" t="s">
        <v>251</v>
      </c>
      <c r="C127" s="64" t="s">
        <v>72</v>
      </c>
      <c r="D127" s="34" t="s">
        <v>423</v>
      </c>
      <c r="E127" s="32"/>
      <c r="F127" s="19"/>
      <c r="G127" s="19"/>
      <c r="H127" s="67" t="s">
        <v>15</v>
      </c>
      <c r="I127" s="31">
        <f t="shared" si="4"/>
        <v>19105504</v>
      </c>
      <c r="J127" s="31">
        <f t="shared" si="5"/>
        <v>19105504</v>
      </c>
      <c r="K127" s="59" t="s">
        <v>21</v>
      </c>
      <c r="L127" s="76" t="s">
        <v>13</v>
      </c>
      <c r="M127" s="71">
        <v>17500000</v>
      </c>
      <c r="N127" s="60" t="str">
        <f t="shared" si="6"/>
        <v>K512</v>
      </c>
      <c r="O127" s="31">
        <v>1605504</v>
      </c>
      <c r="P127" s="14"/>
      <c r="Q127" s="13"/>
      <c r="R127" s="14"/>
      <c r="S127" s="13"/>
      <c r="T127" s="14"/>
      <c r="U127" s="13"/>
      <c r="V127" s="14"/>
      <c r="W127" s="13"/>
      <c r="X127" s="14"/>
      <c r="Y127" s="13"/>
      <c r="Z127" s="14"/>
      <c r="AA127" s="13"/>
      <c r="AB127" s="46"/>
      <c r="AC127" s="51"/>
    </row>
    <row r="128" spans="1:29" s="54" customFormat="1" x14ac:dyDescent="0.25">
      <c r="A128" s="33">
        <v>116</v>
      </c>
      <c r="B128" s="64" t="s">
        <v>252</v>
      </c>
      <c r="C128" s="64" t="s">
        <v>74</v>
      </c>
      <c r="D128" s="34" t="s">
        <v>424</v>
      </c>
      <c r="E128" s="32"/>
      <c r="F128" s="19"/>
      <c r="G128" s="19"/>
      <c r="H128" s="67" t="s">
        <v>15</v>
      </c>
      <c r="I128" s="31">
        <f t="shared" si="4"/>
        <v>19105504</v>
      </c>
      <c r="J128" s="31">
        <f t="shared" si="5"/>
        <v>19105504</v>
      </c>
      <c r="K128" s="59" t="s">
        <v>21</v>
      </c>
      <c r="L128" s="76" t="s">
        <v>13</v>
      </c>
      <c r="M128" s="71">
        <v>17500000</v>
      </c>
      <c r="N128" s="60" t="str">
        <f t="shared" si="6"/>
        <v>K512</v>
      </c>
      <c r="O128" s="31">
        <v>1605504</v>
      </c>
      <c r="P128" s="14"/>
      <c r="Q128" s="13"/>
      <c r="R128" s="14"/>
      <c r="S128" s="13"/>
      <c r="T128" s="14"/>
      <c r="U128" s="13"/>
      <c r="V128" s="14"/>
      <c r="W128" s="13"/>
      <c r="X128" s="14"/>
      <c r="Y128" s="13"/>
      <c r="Z128" s="14"/>
      <c r="AA128" s="13"/>
      <c r="AB128" s="46"/>
      <c r="AC128" s="51"/>
    </row>
    <row r="129" spans="1:29" s="54" customFormat="1" ht="31.5" x14ac:dyDescent="0.25">
      <c r="A129" s="33">
        <v>117</v>
      </c>
      <c r="B129" s="64" t="s">
        <v>253</v>
      </c>
      <c r="C129" s="70" t="s">
        <v>481</v>
      </c>
      <c r="D129" s="34" t="s">
        <v>425</v>
      </c>
      <c r="E129" s="32"/>
      <c r="F129" s="19"/>
      <c r="G129" s="19"/>
      <c r="H129" s="67" t="s">
        <v>15</v>
      </c>
      <c r="I129" s="31">
        <f t="shared" si="4"/>
        <v>19105504</v>
      </c>
      <c r="J129" s="31">
        <f t="shared" si="5"/>
        <v>19105504</v>
      </c>
      <c r="K129" s="59" t="s">
        <v>21</v>
      </c>
      <c r="L129" s="76" t="s">
        <v>13</v>
      </c>
      <c r="M129" s="71">
        <v>17500000</v>
      </c>
      <c r="N129" s="60" t="str">
        <f t="shared" si="6"/>
        <v>K512</v>
      </c>
      <c r="O129" s="31">
        <v>1605504</v>
      </c>
      <c r="P129" s="14"/>
      <c r="Q129" s="13"/>
      <c r="R129" s="14"/>
      <c r="S129" s="13"/>
      <c r="T129" s="14"/>
      <c r="U129" s="13"/>
      <c r="V129" s="14"/>
      <c r="W129" s="13"/>
      <c r="X129" s="14"/>
      <c r="Y129" s="13"/>
      <c r="Z129" s="14"/>
      <c r="AA129" s="13"/>
      <c r="AB129" s="46"/>
      <c r="AC129" s="51"/>
    </row>
    <row r="130" spans="1:29" s="54" customFormat="1" ht="31.5" x14ac:dyDescent="0.25">
      <c r="A130" s="33">
        <v>118</v>
      </c>
      <c r="B130" s="64" t="s">
        <v>254</v>
      </c>
      <c r="C130" s="64" t="s">
        <v>107</v>
      </c>
      <c r="D130" s="34" t="s">
        <v>107</v>
      </c>
      <c r="E130" s="32"/>
      <c r="F130" s="19"/>
      <c r="G130" s="19"/>
      <c r="H130" s="67" t="s">
        <v>15</v>
      </c>
      <c r="I130" s="31">
        <f t="shared" si="4"/>
        <v>19105504</v>
      </c>
      <c r="J130" s="31">
        <f t="shared" si="5"/>
        <v>19105504</v>
      </c>
      <c r="K130" s="59" t="s">
        <v>21</v>
      </c>
      <c r="L130" s="76" t="s">
        <v>13</v>
      </c>
      <c r="M130" s="71">
        <v>17500000</v>
      </c>
      <c r="N130" s="60" t="str">
        <f t="shared" si="6"/>
        <v>K512</v>
      </c>
      <c r="O130" s="31">
        <v>1605504</v>
      </c>
      <c r="P130" s="14"/>
      <c r="Q130" s="13"/>
      <c r="R130" s="14"/>
      <c r="S130" s="13"/>
      <c r="T130" s="14"/>
      <c r="U130" s="13"/>
      <c r="V130" s="14"/>
      <c r="W130" s="13"/>
      <c r="X130" s="14"/>
      <c r="Y130" s="13"/>
      <c r="Z130" s="14"/>
      <c r="AA130" s="13"/>
      <c r="AB130" s="46"/>
      <c r="AC130" s="51"/>
    </row>
    <row r="131" spans="1:29" s="54" customFormat="1" x14ac:dyDescent="0.25">
      <c r="A131" s="33">
        <v>119</v>
      </c>
      <c r="B131" s="64" t="s">
        <v>255</v>
      </c>
      <c r="C131" s="64" t="s">
        <v>256</v>
      </c>
      <c r="D131" s="34" t="s">
        <v>426</v>
      </c>
      <c r="E131" s="32"/>
      <c r="F131" s="19"/>
      <c r="G131" s="19"/>
      <c r="H131" s="67" t="s">
        <v>15</v>
      </c>
      <c r="I131" s="31">
        <f t="shared" si="4"/>
        <v>19105504</v>
      </c>
      <c r="J131" s="31">
        <f t="shared" si="5"/>
        <v>19105504</v>
      </c>
      <c r="K131" s="59" t="s">
        <v>21</v>
      </c>
      <c r="L131" s="76" t="s">
        <v>13</v>
      </c>
      <c r="M131" s="71">
        <v>17500000</v>
      </c>
      <c r="N131" s="60" t="str">
        <f t="shared" si="6"/>
        <v>K512</v>
      </c>
      <c r="O131" s="31">
        <v>1605504</v>
      </c>
      <c r="P131" s="14"/>
      <c r="Q131" s="13"/>
      <c r="R131" s="14"/>
      <c r="S131" s="13"/>
      <c r="T131" s="14"/>
      <c r="U131" s="13"/>
      <c r="V131" s="14"/>
      <c r="W131" s="13"/>
      <c r="X131" s="14"/>
      <c r="Y131" s="13"/>
      <c r="Z131" s="14"/>
      <c r="AA131" s="13"/>
      <c r="AB131" s="46"/>
      <c r="AC131" s="51"/>
    </row>
    <row r="132" spans="1:29" s="54" customFormat="1" ht="31.5" x14ac:dyDescent="0.25">
      <c r="A132" s="33">
        <v>120</v>
      </c>
      <c r="B132" s="64" t="s">
        <v>257</v>
      </c>
      <c r="C132" s="64" t="s">
        <v>258</v>
      </c>
      <c r="D132" s="34" t="s">
        <v>427</v>
      </c>
      <c r="E132" s="32"/>
      <c r="F132" s="19"/>
      <c r="G132" s="19"/>
      <c r="H132" s="67" t="s">
        <v>14</v>
      </c>
      <c r="I132" s="31">
        <f t="shared" si="4"/>
        <v>19105504</v>
      </c>
      <c r="J132" s="31">
        <f t="shared" si="5"/>
        <v>19105504</v>
      </c>
      <c r="K132" s="59" t="s">
        <v>21</v>
      </c>
      <c r="L132" s="76" t="s">
        <v>13</v>
      </c>
      <c r="M132" s="71">
        <v>17500000</v>
      </c>
      <c r="N132" s="60" t="str">
        <f t="shared" si="6"/>
        <v>K512</v>
      </c>
      <c r="O132" s="31">
        <v>1605504</v>
      </c>
      <c r="P132" s="14"/>
      <c r="Q132" s="13"/>
      <c r="R132" s="14"/>
      <c r="S132" s="13"/>
      <c r="T132" s="14"/>
      <c r="U132" s="13"/>
      <c r="V132" s="14"/>
      <c r="W132" s="13"/>
      <c r="X132" s="14"/>
      <c r="Y132" s="13"/>
      <c r="Z132" s="14"/>
      <c r="AA132" s="13"/>
      <c r="AB132" s="46"/>
      <c r="AC132" s="51"/>
    </row>
    <row r="133" spans="1:29" s="54" customFormat="1" x14ac:dyDescent="0.25">
      <c r="A133" s="33">
        <v>121</v>
      </c>
      <c r="B133" s="64" t="s">
        <v>259</v>
      </c>
      <c r="C133" s="64" t="s">
        <v>260</v>
      </c>
      <c r="D133" s="34" t="s">
        <v>428</v>
      </c>
      <c r="E133" s="32"/>
      <c r="F133" s="19"/>
      <c r="G133" s="19"/>
      <c r="H133" s="67" t="s">
        <v>16</v>
      </c>
      <c r="I133" s="31">
        <f t="shared" si="4"/>
        <v>19105504</v>
      </c>
      <c r="J133" s="31">
        <f t="shared" si="5"/>
        <v>19105504</v>
      </c>
      <c r="K133" s="59" t="s">
        <v>21</v>
      </c>
      <c r="L133" s="76" t="s">
        <v>13</v>
      </c>
      <c r="M133" s="71">
        <v>17500000</v>
      </c>
      <c r="N133" s="60" t="str">
        <f t="shared" si="6"/>
        <v>K512</v>
      </c>
      <c r="O133" s="31">
        <v>1605504</v>
      </c>
      <c r="P133" s="14"/>
      <c r="Q133" s="13"/>
      <c r="R133" s="14"/>
      <c r="S133" s="13"/>
      <c r="T133" s="14"/>
      <c r="U133" s="13"/>
      <c r="V133" s="14"/>
      <c r="W133" s="13"/>
      <c r="X133" s="14"/>
      <c r="Y133" s="13"/>
      <c r="Z133" s="14"/>
      <c r="AA133" s="13"/>
      <c r="AB133" s="46"/>
      <c r="AC133" s="51"/>
    </row>
    <row r="134" spans="1:29" s="54" customFormat="1" ht="47.25" x14ac:dyDescent="0.25">
      <c r="A134" s="33">
        <v>122</v>
      </c>
      <c r="B134" s="64" t="s">
        <v>261</v>
      </c>
      <c r="C134" s="64" t="s">
        <v>88</v>
      </c>
      <c r="D134" s="34" t="s">
        <v>429</v>
      </c>
      <c r="E134" s="32"/>
      <c r="F134" s="19"/>
      <c r="G134" s="19"/>
      <c r="H134" s="67" t="s">
        <v>15</v>
      </c>
      <c r="I134" s="31">
        <f t="shared" si="4"/>
        <v>19105504</v>
      </c>
      <c r="J134" s="31">
        <f t="shared" si="5"/>
        <v>19105504</v>
      </c>
      <c r="K134" s="59" t="s">
        <v>21</v>
      </c>
      <c r="L134" s="76" t="s">
        <v>13</v>
      </c>
      <c r="M134" s="71">
        <v>17500000</v>
      </c>
      <c r="N134" s="60" t="str">
        <f t="shared" si="6"/>
        <v>K512</v>
      </c>
      <c r="O134" s="31">
        <v>1605504</v>
      </c>
      <c r="P134" s="14"/>
      <c r="Q134" s="13"/>
      <c r="R134" s="14"/>
      <c r="S134" s="13"/>
      <c r="T134" s="14"/>
      <c r="U134" s="13"/>
      <c r="V134" s="14"/>
      <c r="W134" s="13"/>
      <c r="X134" s="14"/>
      <c r="Y134" s="13"/>
      <c r="Z134" s="14"/>
      <c r="AA134" s="13"/>
      <c r="AB134" s="46"/>
      <c r="AC134" s="51"/>
    </row>
    <row r="135" spans="1:29" s="54" customFormat="1" x14ac:dyDescent="0.25">
      <c r="A135" s="33">
        <v>123</v>
      </c>
      <c r="B135" s="64" t="s">
        <v>262</v>
      </c>
      <c r="C135" s="64" t="s">
        <v>59</v>
      </c>
      <c r="D135" s="34" t="s">
        <v>430</v>
      </c>
      <c r="E135" s="32"/>
      <c r="F135" s="19"/>
      <c r="G135" s="19"/>
      <c r="H135" s="67" t="s">
        <v>15</v>
      </c>
      <c r="I135" s="31">
        <f t="shared" si="4"/>
        <v>19105504</v>
      </c>
      <c r="J135" s="31">
        <f t="shared" si="5"/>
        <v>19105504</v>
      </c>
      <c r="K135" s="59" t="s">
        <v>21</v>
      </c>
      <c r="L135" s="76" t="s">
        <v>13</v>
      </c>
      <c r="M135" s="71">
        <v>17500000</v>
      </c>
      <c r="N135" s="60" t="str">
        <f t="shared" si="6"/>
        <v>K512</v>
      </c>
      <c r="O135" s="31">
        <v>1605504</v>
      </c>
      <c r="P135" s="14"/>
      <c r="Q135" s="13"/>
      <c r="R135" s="14"/>
      <c r="S135" s="13"/>
      <c r="T135" s="14"/>
      <c r="U135" s="13"/>
      <c r="V135" s="14"/>
      <c r="W135" s="13"/>
      <c r="X135" s="14"/>
      <c r="Y135" s="13"/>
      <c r="Z135" s="14"/>
      <c r="AA135" s="13"/>
      <c r="AB135" s="46"/>
      <c r="AC135" s="51"/>
    </row>
    <row r="136" spans="1:29" s="54" customFormat="1" ht="31.5" x14ac:dyDescent="0.25">
      <c r="A136" s="33">
        <v>124</v>
      </c>
      <c r="B136" s="64" t="s">
        <v>263</v>
      </c>
      <c r="C136" s="64" t="s">
        <v>264</v>
      </c>
      <c r="D136" s="34" t="s">
        <v>264</v>
      </c>
      <c r="E136" s="32"/>
      <c r="F136" s="19"/>
      <c r="G136" s="19"/>
      <c r="H136" s="67" t="s">
        <v>19</v>
      </c>
      <c r="I136" s="31">
        <f t="shared" si="4"/>
        <v>17605504</v>
      </c>
      <c r="J136" s="31">
        <f t="shared" si="5"/>
        <v>17605504</v>
      </c>
      <c r="K136" s="59" t="s">
        <v>21</v>
      </c>
      <c r="L136" s="76" t="s">
        <v>13</v>
      </c>
      <c r="M136" s="71">
        <v>16000000</v>
      </c>
      <c r="N136" s="60" t="str">
        <f t="shared" si="6"/>
        <v>K512</v>
      </c>
      <c r="O136" s="31">
        <v>1605504</v>
      </c>
      <c r="P136" s="14"/>
      <c r="Q136" s="13"/>
      <c r="R136" s="14"/>
      <c r="S136" s="13"/>
      <c r="T136" s="14"/>
      <c r="U136" s="13"/>
      <c r="V136" s="14"/>
      <c r="W136" s="13"/>
      <c r="X136" s="14"/>
      <c r="Y136" s="13"/>
      <c r="Z136" s="14"/>
      <c r="AA136" s="13"/>
      <c r="AB136" s="46"/>
      <c r="AC136" s="51"/>
    </row>
    <row r="137" spans="1:29" s="54" customFormat="1" ht="31.5" x14ac:dyDescent="0.25">
      <c r="A137" s="33">
        <v>125</v>
      </c>
      <c r="B137" s="64" t="s">
        <v>265</v>
      </c>
      <c r="C137" s="64" t="s">
        <v>266</v>
      </c>
      <c r="D137" s="34" t="s">
        <v>266</v>
      </c>
      <c r="E137" s="32"/>
      <c r="F137" s="19"/>
      <c r="G137" s="19"/>
      <c r="H137" s="67" t="s">
        <v>15</v>
      </c>
      <c r="I137" s="31">
        <f t="shared" si="4"/>
        <v>19105504</v>
      </c>
      <c r="J137" s="31">
        <f t="shared" si="5"/>
        <v>19105504</v>
      </c>
      <c r="K137" s="59" t="s">
        <v>21</v>
      </c>
      <c r="L137" s="76" t="s">
        <v>13</v>
      </c>
      <c r="M137" s="71">
        <v>17500000</v>
      </c>
      <c r="N137" s="60" t="str">
        <f t="shared" si="6"/>
        <v>K512</v>
      </c>
      <c r="O137" s="31">
        <v>1605504</v>
      </c>
      <c r="P137" s="14"/>
      <c r="Q137" s="13"/>
      <c r="R137" s="14"/>
      <c r="S137" s="13"/>
      <c r="T137" s="14"/>
      <c r="U137" s="13"/>
      <c r="V137" s="14"/>
      <c r="W137" s="13"/>
      <c r="X137" s="14"/>
      <c r="Y137" s="13"/>
      <c r="Z137" s="14"/>
      <c r="AA137" s="13"/>
      <c r="AB137" s="46"/>
      <c r="AC137" s="51"/>
    </row>
    <row r="138" spans="1:29" s="54" customFormat="1" x14ac:dyDescent="0.25">
      <c r="A138" s="33">
        <v>126</v>
      </c>
      <c r="B138" s="64" t="s">
        <v>267</v>
      </c>
      <c r="C138" s="64" t="s">
        <v>33</v>
      </c>
      <c r="D138" s="34" t="s">
        <v>431</v>
      </c>
      <c r="E138" s="32"/>
      <c r="F138" s="19"/>
      <c r="G138" s="19"/>
      <c r="H138" s="67" t="s">
        <v>15</v>
      </c>
      <c r="I138" s="31">
        <f t="shared" si="4"/>
        <v>19105504</v>
      </c>
      <c r="J138" s="31">
        <f t="shared" si="5"/>
        <v>19105504</v>
      </c>
      <c r="K138" s="59" t="s">
        <v>21</v>
      </c>
      <c r="L138" s="76" t="s">
        <v>13</v>
      </c>
      <c r="M138" s="71">
        <v>17500000</v>
      </c>
      <c r="N138" s="60" t="str">
        <f t="shared" si="6"/>
        <v>K512</v>
      </c>
      <c r="O138" s="31">
        <v>1605504</v>
      </c>
      <c r="P138" s="14"/>
      <c r="Q138" s="13"/>
      <c r="R138" s="14"/>
      <c r="S138" s="13"/>
      <c r="T138" s="14"/>
      <c r="U138" s="13"/>
      <c r="V138" s="14"/>
      <c r="W138" s="13"/>
      <c r="X138" s="14"/>
      <c r="Y138" s="13"/>
      <c r="Z138" s="14"/>
      <c r="AA138" s="13"/>
      <c r="AB138" s="46"/>
      <c r="AC138" s="51"/>
    </row>
    <row r="139" spans="1:29" s="54" customFormat="1" x14ac:dyDescent="0.25">
      <c r="A139" s="33">
        <v>127</v>
      </c>
      <c r="B139" s="64" t="s">
        <v>268</v>
      </c>
      <c r="C139" s="64" t="s">
        <v>269</v>
      </c>
      <c r="D139" s="34" t="s">
        <v>432</v>
      </c>
      <c r="E139" s="32"/>
      <c r="F139" s="19"/>
      <c r="G139" s="19"/>
      <c r="H139" s="67" t="s">
        <v>15</v>
      </c>
      <c r="I139" s="31">
        <f t="shared" si="4"/>
        <v>12737003</v>
      </c>
      <c r="J139" s="31">
        <f t="shared" si="5"/>
        <v>12737003</v>
      </c>
      <c r="K139" s="59" t="s">
        <v>21</v>
      </c>
      <c r="L139" s="76" t="s">
        <v>13</v>
      </c>
      <c r="M139" s="71">
        <v>11666667</v>
      </c>
      <c r="N139" s="60" t="str">
        <f t="shared" si="6"/>
        <v>K512</v>
      </c>
      <c r="O139" s="31">
        <v>1070336</v>
      </c>
      <c r="P139" s="14"/>
      <c r="Q139" s="13"/>
      <c r="R139" s="14"/>
      <c r="S139" s="13"/>
      <c r="T139" s="14"/>
      <c r="U139" s="13"/>
      <c r="V139" s="14"/>
      <c r="W139" s="13"/>
      <c r="X139" s="14"/>
      <c r="Y139" s="13"/>
      <c r="Z139" s="14"/>
      <c r="AA139" s="13"/>
      <c r="AB139" s="46"/>
      <c r="AC139" s="51"/>
    </row>
    <row r="140" spans="1:29" s="54" customFormat="1" x14ac:dyDescent="0.25">
      <c r="A140" s="33">
        <v>128</v>
      </c>
      <c r="B140" s="64" t="s">
        <v>270</v>
      </c>
      <c r="C140" s="64" t="s">
        <v>73</v>
      </c>
      <c r="D140" s="34" t="s">
        <v>433</v>
      </c>
      <c r="E140" s="32"/>
      <c r="F140" s="19"/>
      <c r="G140" s="19"/>
      <c r="H140" s="67" t="s">
        <v>14</v>
      </c>
      <c r="I140" s="31">
        <f t="shared" si="4"/>
        <v>19105504</v>
      </c>
      <c r="J140" s="31">
        <f t="shared" si="5"/>
        <v>19105504</v>
      </c>
      <c r="K140" s="59" t="s">
        <v>21</v>
      </c>
      <c r="L140" s="76" t="s">
        <v>13</v>
      </c>
      <c r="M140" s="71">
        <v>17500000</v>
      </c>
      <c r="N140" s="60" t="str">
        <f t="shared" si="6"/>
        <v>K512</v>
      </c>
      <c r="O140" s="31">
        <v>1605504</v>
      </c>
      <c r="P140" s="14"/>
      <c r="Q140" s="13"/>
      <c r="R140" s="14"/>
      <c r="S140" s="13"/>
      <c r="T140" s="14"/>
      <c r="U140" s="13"/>
      <c r="V140" s="14"/>
      <c r="W140" s="13"/>
      <c r="X140" s="14"/>
      <c r="Y140" s="13"/>
      <c r="Z140" s="14"/>
      <c r="AA140" s="13"/>
      <c r="AB140" s="46"/>
      <c r="AC140" s="51"/>
    </row>
    <row r="141" spans="1:29" s="54" customFormat="1" x14ac:dyDescent="0.25">
      <c r="A141" s="33">
        <v>129</v>
      </c>
      <c r="B141" s="64" t="s">
        <v>271</v>
      </c>
      <c r="C141" s="64" t="s">
        <v>272</v>
      </c>
      <c r="D141" s="34" t="s">
        <v>434</v>
      </c>
      <c r="E141" s="32"/>
      <c r="F141" s="19"/>
      <c r="G141" s="19"/>
      <c r="H141" s="67" t="s">
        <v>16</v>
      </c>
      <c r="I141" s="31">
        <f t="shared" si="4"/>
        <v>19105504</v>
      </c>
      <c r="J141" s="31">
        <f t="shared" si="5"/>
        <v>19105504</v>
      </c>
      <c r="K141" s="59" t="s">
        <v>21</v>
      </c>
      <c r="L141" s="76" t="s">
        <v>13</v>
      </c>
      <c r="M141" s="71">
        <v>17500000</v>
      </c>
      <c r="N141" s="60" t="str">
        <f t="shared" si="6"/>
        <v>K512</v>
      </c>
      <c r="O141" s="31">
        <v>1605504</v>
      </c>
      <c r="P141" s="14"/>
      <c r="Q141" s="13"/>
      <c r="R141" s="14"/>
      <c r="S141" s="13"/>
      <c r="T141" s="14"/>
      <c r="U141" s="13"/>
      <c r="V141" s="14"/>
      <c r="W141" s="13"/>
      <c r="X141" s="14"/>
      <c r="Y141" s="13"/>
      <c r="Z141" s="14"/>
      <c r="AA141" s="13"/>
      <c r="AB141" s="46"/>
      <c r="AC141" s="51"/>
    </row>
    <row r="142" spans="1:29" s="54" customFormat="1" x14ac:dyDescent="0.25">
      <c r="A142" s="33">
        <v>130</v>
      </c>
      <c r="B142" s="64" t="s">
        <v>273</v>
      </c>
      <c r="C142" s="64" t="s">
        <v>112</v>
      </c>
      <c r="D142" s="34" t="s">
        <v>435</v>
      </c>
      <c r="E142" s="32"/>
      <c r="F142" s="19"/>
      <c r="G142" s="19"/>
      <c r="H142" s="67" t="s">
        <v>14</v>
      </c>
      <c r="I142" s="31">
        <f t="shared" ref="I142:I192" si="7">M142+O142</f>
        <v>19105504</v>
      </c>
      <c r="J142" s="31">
        <f t="shared" ref="J142:J192" si="8">M142+O142</f>
        <v>19105504</v>
      </c>
      <c r="K142" s="59" t="s">
        <v>21</v>
      </c>
      <c r="L142" s="76" t="s">
        <v>13</v>
      </c>
      <c r="M142" s="71">
        <v>17500000</v>
      </c>
      <c r="N142" s="60" t="str">
        <f t="shared" ref="N142:N192" si="9">L142</f>
        <v>K512</v>
      </c>
      <c r="O142" s="31">
        <v>1605504</v>
      </c>
      <c r="P142" s="14"/>
      <c r="Q142" s="13"/>
      <c r="R142" s="14"/>
      <c r="S142" s="13"/>
      <c r="T142" s="14"/>
      <c r="U142" s="13"/>
      <c r="V142" s="14"/>
      <c r="W142" s="13"/>
      <c r="X142" s="14"/>
      <c r="Y142" s="13"/>
      <c r="Z142" s="14"/>
      <c r="AA142" s="13"/>
      <c r="AB142" s="46"/>
      <c r="AC142" s="51"/>
    </row>
    <row r="143" spans="1:29" s="54" customFormat="1" x14ac:dyDescent="0.25">
      <c r="A143" s="33">
        <v>131</v>
      </c>
      <c r="B143" s="64" t="s">
        <v>274</v>
      </c>
      <c r="C143" s="64" t="s">
        <v>65</v>
      </c>
      <c r="D143" s="34" t="s">
        <v>436</v>
      </c>
      <c r="E143" s="32"/>
      <c r="F143" s="19"/>
      <c r="G143" s="19"/>
      <c r="H143" s="67" t="s">
        <v>15</v>
      </c>
      <c r="I143" s="31">
        <f t="shared" si="7"/>
        <v>17605504</v>
      </c>
      <c r="J143" s="31">
        <f t="shared" si="8"/>
        <v>17605504</v>
      </c>
      <c r="K143" s="59" t="s">
        <v>21</v>
      </c>
      <c r="L143" s="76" t="s">
        <v>13</v>
      </c>
      <c r="M143" s="71">
        <v>16000000</v>
      </c>
      <c r="N143" s="60" t="str">
        <f t="shared" si="9"/>
        <v>K512</v>
      </c>
      <c r="O143" s="31">
        <v>1605504</v>
      </c>
      <c r="P143" s="14"/>
      <c r="Q143" s="13"/>
      <c r="R143" s="14"/>
      <c r="S143" s="13"/>
      <c r="T143" s="14"/>
      <c r="U143" s="13"/>
      <c r="V143" s="14"/>
      <c r="W143" s="13"/>
      <c r="X143" s="14"/>
      <c r="Y143" s="13"/>
      <c r="Z143" s="14"/>
      <c r="AA143" s="13"/>
      <c r="AB143" s="46"/>
      <c r="AC143" s="51"/>
    </row>
    <row r="144" spans="1:29" s="54" customFormat="1" ht="31.5" x14ac:dyDescent="0.25">
      <c r="A144" s="33">
        <v>132</v>
      </c>
      <c r="B144" s="64" t="s">
        <v>275</v>
      </c>
      <c r="C144" s="64" t="s">
        <v>72</v>
      </c>
      <c r="D144" s="34" t="s">
        <v>437</v>
      </c>
      <c r="E144" s="32"/>
      <c r="F144" s="19"/>
      <c r="G144" s="19"/>
      <c r="H144" s="67" t="s">
        <v>15</v>
      </c>
      <c r="I144" s="31">
        <f t="shared" si="7"/>
        <v>19105504</v>
      </c>
      <c r="J144" s="31">
        <f t="shared" si="8"/>
        <v>19105504</v>
      </c>
      <c r="K144" s="59" t="s">
        <v>21</v>
      </c>
      <c r="L144" s="76" t="s">
        <v>13</v>
      </c>
      <c r="M144" s="71">
        <v>17500000</v>
      </c>
      <c r="N144" s="60" t="str">
        <f t="shared" si="9"/>
        <v>K512</v>
      </c>
      <c r="O144" s="31">
        <v>1605504</v>
      </c>
      <c r="P144" s="14"/>
      <c r="Q144" s="13"/>
      <c r="R144" s="14"/>
      <c r="S144" s="13"/>
      <c r="T144" s="14"/>
      <c r="U144" s="13"/>
      <c r="V144" s="14"/>
      <c r="W144" s="13"/>
      <c r="X144" s="14"/>
      <c r="Y144" s="13"/>
      <c r="Z144" s="14"/>
      <c r="AA144" s="13"/>
      <c r="AB144" s="46"/>
      <c r="AC144" s="51"/>
    </row>
    <row r="145" spans="1:29" s="54" customFormat="1" x14ac:dyDescent="0.25">
      <c r="A145" s="33">
        <v>133</v>
      </c>
      <c r="B145" s="64" t="s">
        <v>276</v>
      </c>
      <c r="C145" s="64" t="s">
        <v>72</v>
      </c>
      <c r="D145" s="34" t="s">
        <v>438</v>
      </c>
      <c r="E145" s="32"/>
      <c r="F145" s="19"/>
      <c r="G145" s="19"/>
      <c r="H145" s="67" t="s">
        <v>15</v>
      </c>
      <c r="I145" s="31">
        <f t="shared" si="7"/>
        <v>19105504</v>
      </c>
      <c r="J145" s="31">
        <f t="shared" si="8"/>
        <v>19105504</v>
      </c>
      <c r="K145" s="59" t="s">
        <v>21</v>
      </c>
      <c r="L145" s="76" t="s">
        <v>13</v>
      </c>
      <c r="M145" s="71">
        <v>17500000</v>
      </c>
      <c r="N145" s="60" t="str">
        <f t="shared" si="9"/>
        <v>K512</v>
      </c>
      <c r="O145" s="31">
        <v>1605504</v>
      </c>
      <c r="P145" s="14"/>
      <c r="Q145" s="13"/>
      <c r="R145" s="14"/>
      <c r="S145" s="13"/>
      <c r="T145" s="14"/>
      <c r="U145" s="13"/>
      <c r="V145" s="14"/>
      <c r="W145" s="13"/>
      <c r="X145" s="14"/>
      <c r="Y145" s="13"/>
      <c r="Z145" s="14"/>
      <c r="AA145" s="13"/>
      <c r="AB145" s="46"/>
      <c r="AC145" s="51"/>
    </row>
    <row r="146" spans="1:29" s="54" customFormat="1" x14ac:dyDescent="0.25">
      <c r="A146" s="33">
        <v>134</v>
      </c>
      <c r="B146" s="64" t="s">
        <v>277</v>
      </c>
      <c r="C146" s="64" t="s">
        <v>72</v>
      </c>
      <c r="D146" s="34" t="s">
        <v>439</v>
      </c>
      <c r="E146" s="32"/>
      <c r="F146" s="19"/>
      <c r="G146" s="19"/>
      <c r="H146" s="67" t="s">
        <v>15</v>
      </c>
      <c r="I146" s="31">
        <f t="shared" si="7"/>
        <v>19105504</v>
      </c>
      <c r="J146" s="31">
        <f t="shared" si="8"/>
        <v>19105504</v>
      </c>
      <c r="K146" s="59" t="s">
        <v>21</v>
      </c>
      <c r="L146" s="76" t="s">
        <v>13</v>
      </c>
      <c r="M146" s="71">
        <v>17500000</v>
      </c>
      <c r="N146" s="60" t="str">
        <f t="shared" si="9"/>
        <v>K512</v>
      </c>
      <c r="O146" s="31">
        <v>1605504</v>
      </c>
      <c r="P146" s="14"/>
      <c r="Q146" s="13"/>
      <c r="R146" s="14"/>
      <c r="S146" s="13"/>
      <c r="T146" s="14"/>
      <c r="U146" s="13"/>
      <c r="V146" s="14"/>
      <c r="W146" s="13"/>
      <c r="X146" s="14"/>
      <c r="Y146" s="13"/>
      <c r="Z146" s="14"/>
      <c r="AA146" s="13"/>
      <c r="AB146" s="46"/>
      <c r="AC146" s="51"/>
    </row>
    <row r="147" spans="1:29" s="54" customFormat="1" x14ac:dyDescent="0.25">
      <c r="A147" s="33">
        <v>135</v>
      </c>
      <c r="B147" s="64" t="s">
        <v>278</v>
      </c>
      <c r="C147" s="64" t="s">
        <v>58</v>
      </c>
      <c r="D147" s="34" t="s">
        <v>440</v>
      </c>
      <c r="E147" s="32"/>
      <c r="F147" s="19"/>
      <c r="G147" s="19"/>
      <c r="H147" s="67" t="s">
        <v>16</v>
      </c>
      <c r="I147" s="31">
        <f t="shared" si="7"/>
        <v>19105504</v>
      </c>
      <c r="J147" s="31">
        <f t="shared" si="8"/>
        <v>19105504</v>
      </c>
      <c r="K147" s="59" t="s">
        <v>21</v>
      </c>
      <c r="L147" s="76" t="s">
        <v>13</v>
      </c>
      <c r="M147" s="71">
        <v>17500000</v>
      </c>
      <c r="N147" s="60" t="str">
        <f t="shared" si="9"/>
        <v>K512</v>
      </c>
      <c r="O147" s="31">
        <v>1605504</v>
      </c>
      <c r="P147" s="14"/>
      <c r="Q147" s="13"/>
      <c r="R147" s="14"/>
      <c r="S147" s="13"/>
      <c r="T147" s="14"/>
      <c r="U147" s="13"/>
      <c r="V147" s="14"/>
      <c r="W147" s="13"/>
      <c r="X147" s="14"/>
      <c r="Y147" s="13"/>
      <c r="Z147" s="14"/>
      <c r="AA147" s="13"/>
      <c r="AB147" s="46"/>
      <c r="AC147" s="51"/>
    </row>
    <row r="148" spans="1:29" s="54" customFormat="1" x14ac:dyDescent="0.25">
      <c r="A148" s="33">
        <v>136</v>
      </c>
      <c r="B148" s="64" t="s">
        <v>279</v>
      </c>
      <c r="C148" s="64" t="s">
        <v>71</v>
      </c>
      <c r="D148" s="34" t="s">
        <v>441</v>
      </c>
      <c r="E148" s="32"/>
      <c r="F148" s="19"/>
      <c r="G148" s="19"/>
      <c r="H148" s="67" t="s">
        <v>15</v>
      </c>
      <c r="I148" s="31">
        <f t="shared" si="7"/>
        <v>19105504</v>
      </c>
      <c r="J148" s="31">
        <f t="shared" si="8"/>
        <v>19105504</v>
      </c>
      <c r="K148" s="59" t="s">
        <v>21</v>
      </c>
      <c r="L148" s="76" t="s">
        <v>13</v>
      </c>
      <c r="M148" s="71">
        <v>17500000</v>
      </c>
      <c r="N148" s="60" t="str">
        <f t="shared" si="9"/>
        <v>K512</v>
      </c>
      <c r="O148" s="31">
        <v>1605504</v>
      </c>
      <c r="P148" s="14"/>
      <c r="Q148" s="13"/>
      <c r="R148" s="14"/>
      <c r="S148" s="13"/>
      <c r="T148" s="14"/>
      <c r="U148" s="13"/>
      <c r="V148" s="14"/>
      <c r="W148" s="13"/>
      <c r="X148" s="14"/>
      <c r="Y148" s="13"/>
      <c r="Z148" s="14"/>
      <c r="AA148" s="13"/>
      <c r="AB148" s="46"/>
      <c r="AC148" s="51"/>
    </row>
    <row r="149" spans="1:29" s="54" customFormat="1" x14ac:dyDescent="0.25">
      <c r="A149" s="33">
        <v>137</v>
      </c>
      <c r="B149" s="64" t="s">
        <v>280</v>
      </c>
      <c r="C149" s="64" t="s">
        <v>73</v>
      </c>
      <c r="D149" s="34" t="s">
        <v>73</v>
      </c>
      <c r="E149" s="32"/>
      <c r="F149" s="19"/>
      <c r="G149" s="19"/>
      <c r="H149" s="67" t="s">
        <v>14</v>
      </c>
      <c r="I149" s="31">
        <f t="shared" si="7"/>
        <v>17513379</v>
      </c>
      <c r="J149" s="31">
        <f t="shared" si="8"/>
        <v>17513379</v>
      </c>
      <c r="K149" s="59" t="s">
        <v>21</v>
      </c>
      <c r="L149" s="76" t="s">
        <v>13</v>
      </c>
      <c r="M149" s="71">
        <v>16041667</v>
      </c>
      <c r="N149" s="60" t="str">
        <f t="shared" si="9"/>
        <v>K512</v>
      </c>
      <c r="O149" s="31">
        <v>1471712</v>
      </c>
      <c r="P149" s="14"/>
      <c r="Q149" s="13"/>
      <c r="R149" s="14"/>
      <c r="S149" s="13"/>
      <c r="T149" s="14"/>
      <c r="U149" s="13"/>
      <c r="V149" s="14"/>
      <c r="W149" s="13"/>
      <c r="X149" s="14"/>
      <c r="Y149" s="13"/>
      <c r="Z149" s="14"/>
      <c r="AA149" s="13"/>
      <c r="AB149" s="46"/>
      <c r="AC149" s="51"/>
    </row>
    <row r="150" spans="1:29" s="54" customFormat="1" x14ac:dyDescent="0.25">
      <c r="A150" s="33">
        <v>138</v>
      </c>
      <c r="B150" s="64" t="s">
        <v>281</v>
      </c>
      <c r="C150" s="64" t="s">
        <v>64</v>
      </c>
      <c r="D150" s="34" t="s">
        <v>442</v>
      </c>
      <c r="E150" s="32"/>
      <c r="F150" s="19"/>
      <c r="G150" s="19"/>
      <c r="H150" s="67" t="s">
        <v>14</v>
      </c>
      <c r="I150" s="31">
        <f t="shared" si="7"/>
        <v>19105504</v>
      </c>
      <c r="J150" s="31">
        <f t="shared" si="8"/>
        <v>19105504</v>
      </c>
      <c r="K150" s="59" t="s">
        <v>21</v>
      </c>
      <c r="L150" s="76" t="s">
        <v>13</v>
      </c>
      <c r="M150" s="71">
        <v>17500000</v>
      </c>
      <c r="N150" s="60" t="str">
        <f t="shared" si="9"/>
        <v>K512</v>
      </c>
      <c r="O150" s="31">
        <v>1605504</v>
      </c>
      <c r="P150" s="14"/>
      <c r="Q150" s="13"/>
      <c r="R150" s="14"/>
      <c r="S150" s="13"/>
      <c r="T150" s="14"/>
      <c r="U150" s="13"/>
      <c r="V150" s="14"/>
      <c r="W150" s="13"/>
      <c r="X150" s="14"/>
      <c r="Y150" s="13"/>
      <c r="Z150" s="14"/>
      <c r="AA150" s="13"/>
      <c r="AB150" s="46"/>
      <c r="AC150" s="51"/>
    </row>
    <row r="151" spans="1:29" s="54" customFormat="1" x14ac:dyDescent="0.25">
      <c r="A151" s="33">
        <v>139</v>
      </c>
      <c r="B151" s="64" t="s">
        <v>282</v>
      </c>
      <c r="C151" s="64" t="s">
        <v>111</v>
      </c>
      <c r="D151" s="34" t="s">
        <v>111</v>
      </c>
      <c r="E151" s="32"/>
      <c r="F151" s="19"/>
      <c r="G151" s="19"/>
      <c r="H151" s="67" t="s">
        <v>15</v>
      </c>
      <c r="I151" s="31">
        <f t="shared" si="7"/>
        <v>19105504</v>
      </c>
      <c r="J151" s="31">
        <f t="shared" si="8"/>
        <v>19105504</v>
      </c>
      <c r="K151" s="59" t="s">
        <v>21</v>
      </c>
      <c r="L151" s="76" t="s">
        <v>13</v>
      </c>
      <c r="M151" s="71">
        <v>17500000</v>
      </c>
      <c r="N151" s="60" t="str">
        <f t="shared" si="9"/>
        <v>K512</v>
      </c>
      <c r="O151" s="31">
        <v>1605504</v>
      </c>
      <c r="P151" s="14"/>
      <c r="Q151" s="13"/>
      <c r="R151" s="14"/>
      <c r="S151" s="13"/>
      <c r="T151" s="14"/>
      <c r="U151" s="13"/>
      <c r="V151" s="14"/>
      <c r="W151" s="13"/>
      <c r="X151" s="14"/>
      <c r="Y151" s="13"/>
      <c r="Z151" s="14"/>
      <c r="AA151" s="13"/>
      <c r="AB151" s="46"/>
      <c r="AC151" s="51"/>
    </row>
    <row r="152" spans="1:29" s="54" customFormat="1" x14ac:dyDescent="0.25">
      <c r="A152" s="33">
        <v>140</v>
      </c>
      <c r="B152" s="64" t="s">
        <v>283</v>
      </c>
      <c r="C152" s="64" t="s">
        <v>58</v>
      </c>
      <c r="D152" s="34" t="s">
        <v>443</v>
      </c>
      <c r="E152" s="32"/>
      <c r="F152" s="19"/>
      <c r="G152" s="19"/>
      <c r="H152" s="67" t="s">
        <v>16</v>
      </c>
      <c r="I152" s="31">
        <f t="shared" si="7"/>
        <v>18355504</v>
      </c>
      <c r="J152" s="31">
        <f t="shared" si="8"/>
        <v>18355504</v>
      </c>
      <c r="K152" s="59" t="s">
        <v>21</v>
      </c>
      <c r="L152" s="76" t="s">
        <v>13</v>
      </c>
      <c r="M152" s="71">
        <v>16750000</v>
      </c>
      <c r="N152" s="60" t="str">
        <f t="shared" si="9"/>
        <v>K512</v>
      </c>
      <c r="O152" s="31">
        <v>1605504</v>
      </c>
      <c r="P152" s="14"/>
      <c r="Q152" s="13"/>
      <c r="R152" s="14"/>
      <c r="S152" s="13"/>
      <c r="T152" s="14"/>
      <c r="U152" s="13"/>
      <c r="V152" s="14"/>
      <c r="W152" s="13"/>
      <c r="X152" s="14"/>
      <c r="Y152" s="13"/>
      <c r="Z152" s="14"/>
      <c r="AA152" s="13"/>
      <c r="AB152" s="46"/>
      <c r="AC152" s="51"/>
    </row>
    <row r="153" spans="1:29" s="54" customFormat="1" x14ac:dyDescent="0.25">
      <c r="A153" s="33">
        <v>141</v>
      </c>
      <c r="B153" s="64" t="s">
        <v>284</v>
      </c>
      <c r="C153" s="64" t="s">
        <v>85</v>
      </c>
      <c r="D153" s="34" t="s">
        <v>444</v>
      </c>
      <c r="E153" s="32"/>
      <c r="F153" s="19"/>
      <c r="G153" s="19"/>
      <c r="H153" s="67" t="s">
        <v>14</v>
      </c>
      <c r="I153" s="31">
        <f t="shared" si="7"/>
        <v>18355504</v>
      </c>
      <c r="J153" s="31">
        <f t="shared" si="8"/>
        <v>18355504</v>
      </c>
      <c r="K153" s="59" t="s">
        <v>21</v>
      </c>
      <c r="L153" s="76" t="s">
        <v>13</v>
      </c>
      <c r="M153" s="71">
        <v>16750000</v>
      </c>
      <c r="N153" s="60" t="str">
        <f t="shared" si="9"/>
        <v>K512</v>
      </c>
      <c r="O153" s="31">
        <v>1605504</v>
      </c>
      <c r="P153" s="14"/>
      <c r="Q153" s="13"/>
      <c r="R153" s="14"/>
      <c r="S153" s="13"/>
      <c r="T153" s="14"/>
      <c r="U153" s="13"/>
      <c r="V153" s="14"/>
      <c r="W153" s="13"/>
      <c r="X153" s="14"/>
      <c r="Y153" s="13"/>
      <c r="Z153" s="14"/>
      <c r="AA153" s="13"/>
      <c r="AB153" s="46"/>
      <c r="AC153" s="51"/>
    </row>
    <row r="154" spans="1:29" s="54" customFormat="1" x14ac:dyDescent="0.25">
      <c r="A154" s="33">
        <v>142</v>
      </c>
      <c r="B154" s="64" t="s">
        <v>285</v>
      </c>
      <c r="C154" s="64" t="s">
        <v>56</v>
      </c>
      <c r="D154" s="34" t="s">
        <v>445</v>
      </c>
      <c r="E154" s="32"/>
      <c r="F154" s="19"/>
      <c r="G154" s="19"/>
      <c r="H154" s="67" t="s">
        <v>14</v>
      </c>
      <c r="I154" s="31">
        <f t="shared" si="7"/>
        <v>19105504</v>
      </c>
      <c r="J154" s="31">
        <f t="shared" si="8"/>
        <v>19105504</v>
      </c>
      <c r="K154" s="59" t="s">
        <v>21</v>
      </c>
      <c r="L154" s="76" t="s">
        <v>13</v>
      </c>
      <c r="M154" s="71">
        <v>17500000</v>
      </c>
      <c r="N154" s="60" t="str">
        <f t="shared" si="9"/>
        <v>K512</v>
      </c>
      <c r="O154" s="31">
        <v>1605504</v>
      </c>
      <c r="P154" s="14"/>
      <c r="Q154" s="13"/>
      <c r="R154" s="14"/>
      <c r="S154" s="13"/>
      <c r="T154" s="14"/>
      <c r="U154" s="13"/>
      <c r="V154" s="14"/>
      <c r="W154" s="13"/>
      <c r="X154" s="14"/>
      <c r="Y154" s="13"/>
      <c r="Z154" s="14"/>
      <c r="AA154" s="13"/>
      <c r="AB154" s="46"/>
      <c r="AC154" s="51"/>
    </row>
    <row r="155" spans="1:29" s="54" customFormat="1" ht="31.5" x14ac:dyDescent="0.25">
      <c r="A155" s="33">
        <v>143</v>
      </c>
      <c r="B155" s="64" t="s">
        <v>286</v>
      </c>
      <c r="C155" s="64" t="s">
        <v>97</v>
      </c>
      <c r="D155" s="34" t="s">
        <v>97</v>
      </c>
      <c r="E155" s="32"/>
      <c r="F155" s="19"/>
      <c r="G155" s="19"/>
      <c r="H155" s="67" t="s">
        <v>15</v>
      </c>
      <c r="I155" s="31">
        <f t="shared" si="7"/>
        <v>19105504</v>
      </c>
      <c r="J155" s="31">
        <f t="shared" si="8"/>
        <v>19105504</v>
      </c>
      <c r="K155" s="59" t="s">
        <v>21</v>
      </c>
      <c r="L155" s="76" t="s">
        <v>13</v>
      </c>
      <c r="M155" s="71">
        <v>17500000</v>
      </c>
      <c r="N155" s="60" t="str">
        <f t="shared" si="9"/>
        <v>K512</v>
      </c>
      <c r="O155" s="31">
        <v>1605504</v>
      </c>
      <c r="P155" s="14"/>
      <c r="Q155" s="13"/>
      <c r="R155" s="14"/>
      <c r="S155" s="13"/>
      <c r="T155" s="14"/>
      <c r="U155" s="13"/>
      <c r="V155" s="14"/>
      <c r="W155" s="13"/>
      <c r="X155" s="14"/>
      <c r="Y155" s="13"/>
      <c r="Z155" s="14"/>
      <c r="AA155" s="13"/>
      <c r="AB155" s="46"/>
      <c r="AC155" s="51"/>
    </row>
    <row r="156" spans="1:29" s="54" customFormat="1" x14ac:dyDescent="0.25">
      <c r="A156" s="33">
        <v>144</v>
      </c>
      <c r="B156" s="64" t="s">
        <v>287</v>
      </c>
      <c r="C156" s="64" t="s">
        <v>97</v>
      </c>
      <c r="D156" s="34" t="s">
        <v>446</v>
      </c>
      <c r="E156" s="32"/>
      <c r="F156" s="19"/>
      <c r="G156" s="19"/>
      <c r="H156" s="67" t="s">
        <v>15</v>
      </c>
      <c r="I156" s="31">
        <f t="shared" si="7"/>
        <v>17605504</v>
      </c>
      <c r="J156" s="31">
        <f t="shared" si="8"/>
        <v>17605504</v>
      </c>
      <c r="K156" s="59" t="s">
        <v>21</v>
      </c>
      <c r="L156" s="76" t="s">
        <v>13</v>
      </c>
      <c r="M156" s="71">
        <v>16000000</v>
      </c>
      <c r="N156" s="60" t="str">
        <f t="shared" si="9"/>
        <v>K512</v>
      </c>
      <c r="O156" s="31">
        <v>1605504</v>
      </c>
      <c r="P156" s="14"/>
      <c r="Q156" s="13"/>
      <c r="R156" s="14"/>
      <c r="S156" s="13"/>
      <c r="T156" s="14"/>
      <c r="U156" s="13"/>
      <c r="V156" s="14"/>
      <c r="W156" s="13"/>
      <c r="X156" s="14"/>
      <c r="Y156" s="13"/>
      <c r="Z156" s="14"/>
      <c r="AA156" s="13"/>
      <c r="AB156" s="46"/>
      <c r="AC156" s="51"/>
    </row>
    <row r="157" spans="1:29" s="54" customFormat="1" x14ac:dyDescent="0.25">
      <c r="A157" s="33">
        <v>145</v>
      </c>
      <c r="B157" s="64" t="s">
        <v>288</v>
      </c>
      <c r="C157" s="64" t="s">
        <v>102</v>
      </c>
      <c r="D157" s="34" t="s">
        <v>447</v>
      </c>
      <c r="E157" s="32"/>
      <c r="F157" s="19"/>
      <c r="G157" s="19"/>
      <c r="H157" s="67" t="s">
        <v>16</v>
      </c>
      <c r="I157" s="31">
        <f t="shared" si="7"/>
        <v>18355504</v>
      </c>
      <c r="J157" s="31">
        <f t="shared" si="8"/>
        <v>18355504</v>
      </c>
      <c r="K157" s="59" t="s">
        <v>21</v>
      </c>
      <c r="L157" s="76" t="s">
        <v>13</v>
      </c>
      <c r="M157" s="71">
        <v>16750000</v>
      </c>
      <c r="N157" s="60" t="str">
        <f t="shared" si="9"/>
        <v>K512</v>
      </c>
      <c r="O157" s="31">
        <v>1605504</v>
      </c>
      <c r="P157" s="14"/>
      <c r="Q157" s="13"/>
      <c r="R157" s="14"/>
      <c r="S157" s="13"/>
      <c r="T157" s="14"/>
      <c r="U157" s="13"/>
      <c r="V157" s="14"/>
      <c r="W157" s="13"/>
      <c r="X157" s="14"/>
      <c r="Y157" s="13"/>
      <c r="Z157" s="14"/>
      <c r="AA157" s="13"/>
      <c r="AB157" s="46"/>
      <c r="AC157" s="51"/>
    </row>
    <row r="158" spans="1:29" s="54" customFormat="1" x14ac:dyDescent="0.25">
      <c r="A158" s="33">
        <v>146</v>
      </c>
      <c r="B158" s="64" t="s">
        <v>289</v>
      </c>
      <c r="C158" s="64" t="s">
        <v>256</v>
      </c>
      <c r="D158" s="34" t="s">
        <v>448</v>
      </c>
      <c r="E158" s="32"/>
      <c r="F158" s="19"/>
      <c r="G158" s="19"/>
      <c r="H158" s="67" t="s">
        <v>15</v>
      </c>
      <c r="I158" s="31">
        <f t="shared" si="7"/>
        <v>19105504</v>
      </c>
      <c r="J158" s="31">
        <f t="shared" si="8"/>
        <v>19105504</v>
      </c>
      <c r="K158" s="59" t="s">
        <v>21</v>
      </c>
      <c r="L158" s="76" t="s">
        <v>13</v>
      </c>
      <c r="M158" s="71">
        <v>17500000</v>
      </c>
      <c r="N158" s="60" t="str">
        <f t="shared" si="9"/>
        <v>K512</v>
      </c>
      <c r="O158" s="31">
        <v>1605504</v>
      </c>
      <c r="P158" s="14"/>
      <c r="Q158" s="13"/>
      <c r="R158" s="14"/>
      <c r="S158" s="13"/>
      <c r="T158" s="14"/>
      <c r="U158" s="13"/>
      <c r="V158" s="14"/>
      <c r="W158" s="13"/>
      <c r="X158" s="14"/>
      <c r="Y158" s="13"/>
      <c r="Z158" s="14"/>
      <c r="AA158" s="13"/>
      <c r="AB158" s="46"/>
      <c r="AC158" s="51"/>
    </row>
    <row r="159" spans="1:29" s="54" customFormat="1" x14ac:dyDescent="0.25">
      <c r="A159" s="33">
        <v>147</v>
      </c>
      <c r="B159" s="64" t="s">
        <v>290</v>
      </c>
      <c r="C159" s="64" t="s">
        <v>91</v>
      </c>
      <c r="D159" s="34" t="s">
        <v>449</v>
      </c>
      <c r="E159" s="32"/>
      <c r="F159" s="19"/>
      <c r="G159" s="19"/>
      <c r="H159" s="67" t="s">
        <v>14</v>
      </c>
      <c r="I159" s="31">
        <f t="shared" si="7"/>
        <v>19105504</v>
      </c>
      <c r="J159" s="31">
        <f t="shared" si="8"/>
        <v>19105504</v>
      </c>
      <c r="K159" s="59" t="s">
        <v>21</v>
      </c>
      <c r="L159" s="76" t="s">
        <v>13</v>
      </c>
      <c r="M159" s="71">
        <v>17500000</v>
      </c>
      <c r="N159" s="60" t="str">
        <f t="shared" si="9"/>
        <v>K512</v>
      </c>
      <c r="O159" s="31">
        <v>1605504</v>
      </c>
      <c r="P159" s="14"/>
      <c r="Q159" s="13"/>
      <c r="R159" s="14"/>
      <c r="S159" s="13"/>
      <c r="T159" s="14"/>
      <c r="U159" s="13"/>
      <c r="V159" s="14"/>
      <c r="W159" s="13"/>
      <c r="X159" s="14"/>
      <c r="Y159" s="13"/>
      <c r="Z159" s="14"/>
      <c r="AA159" s="13"/>
      <c r="AB159" s="46"/>
      <c r="AC159" s="51"/>
    </row>
    <row r="160" spans="1:29" s="54" customFormat="1" ht="31.5" x14ac:dyDescent="0.25">
      <c r="A160" s="33">
        <v>148</v>
      </c>
      <c r="B160" s="64" t="s">
        <v>291</v>
      </c>
      <c r="C160" s="64" t="s">
        <v>98</v>
      </c>
      <c r="D160" s="34" t="s">
        <v>98</v>
      </c>
      <c r="E160" s="32"/>
      <c r="F160" s="19"/>
      <c r="G160" s="19"/>
      <c r="H160" s="67" t="s">
        <v>14</v>
      </c>
      <c r="I160" s="31">
        <f t="shared" si="7"/>
        <v>19105504</v>
      </c>
      <c r="J160" s="31">
        <f t="shared" si="8"/>
        <v>19105504</v>
      </c>
      <c r="K160" s="59" t="s">
        <v>21</v>
      </c>
      <c r="L160" s="76" t="s">
        <v>13</v>
      </c>
      <c r="M160" s="71">
        <v>17500000</v>
      </c>
      <c r="N160" s="60" t="str">
        <f t="shared" si="9"/>
        <v>K512</v>
      </c>
      <c r="O160" s="31">
        <v>1605504</v>
      </c>
      <c r="P160" s="14"/>
      <c r="Q160" s="13"/>
      <c r="R160" s="14"/>
      <c r="S160" s="13"/>
      <c r="T160" s="14"/>
      <c r="U160" s="13"/>
      <c r="V160" s="14"/>
      <c r="W160" s="13"/>
      <c r="X160" s="14"/>
      <c r="Y160" s="13"/>
      <c r="Z160" s="14"/>
      <c r="AA160" s="13"/>
      <c r="AB160" s="46"/>
      <c r="AC160" s="51"/>
    </row>
    <row r="161" spans="1:29" s="54" customFormat="1" x14ac:dyDescent="0.25">
      <c r="A161" s="33">
        <v>149</v>
      </c>
      <c r="B161" s="64" t="s">
        <v>292</v>
      </c>
      <c r="C161" s="64" t="s">
        <v>293</v>
      </c>
      <c r="D161" s="34" t="s">
        <v>450</v>
      </c>
      <c r="E161" s="32"/>
      <c r="F161" s="19"/>
      <c r="G161" s="19"/>
      <c r="H161" s="67" t="s">
        <v>15</v>
      </c>
      <c r="I161" s="31">
        <f t="shared" si="7"/>
        <v>18355504</v>
      </c>
      <c r="J161" s="31">
        <f t="shared" si="8"/>
        <v>18355504</v>
      </c>
      <c r="K161" s="59" t="s">
        <v>484</v>
      </c>
      <c r="L161" s="76" t="s">
        <v>13</v>
      </c>
      <c r="M161" s="71">
        <v>16750000</v>
      </c>
      <c r="N161" s="60" t="str">
        <f t="shared" si="9"/>
        <v>K512</v>
      </c>
      <c r="O161" s="31">
        <v>1605504</v>
      </c>
      <c r="P161" s="14"/>
      <c r="Q161" s="13"/>
      <c r="R161" s="14"/>
      <c r="S161" s="13"/>
      <c r="T161" s="14"/>
      <c r="U161" s="13"/>
      <c r="V161" s="14"/>
      <c r="W161" s="13"/>
      <c r="X161" s="14"/>
      <c r="Y161" s="13"/>
      <c r="Z161" s="14"/>
      <c r="AA161" s="13"/>
      <c r="AB161" s="46"/>
      <c r="AC161" s="51"/>
    </row>
    <row r="162" spans="1:29" s="54" customFormat="1" ht="31.5" x14ac:dyDescent="0.25">
      <c r="A162" s="80">
        <v>150</v>
      </c>
      <c r="B162" s="70" t="s">
        <v>294</v>
      </c>
      <c r="C162" s="70" t="s">
        <v>117</v>
      </c>
      <c r="D162" s="81" t="s">
        <v>117</v>
      </c>
      <c r="E162" s="82"/>
      <c r="F162" s="19"/>
      <c r="G162" s="19"/>
      <c r="H162" s="75" t="s">
        <v>15</v>
      </c>
      <c r="I162" s="31">
        <f t="shared" si="7"/>
        <v>0</v>
      </c>
      <c r="J162" s="31">
        <f t="shared" si="8"/>
        <v>0</v>
      </c>
      <c r="K162" s="83" t="s">
        <v>21</v>
      </c>
      <c r="L162" s="76" t="s">
        <v>13</v>
      </c>
      <c r="M162" s="71">
        <v>0</v>
      </c>
      <c r="N162" s="84" t="str">
        <f t="shared" si="9"/>
        <v>K512</v>
      </c>
      <c r="O162" s="31">
        <v>0</v>
      </c>
      <c r="P162" s="14"/>
      <c r="Q162" s="13"/>
      <c r="R162" s="14"/>
      <c r="S162" s="13"/>
      <c r="T162" s="14"/>
      <c r="U162" s="13"/>
      <c r="V162" s="14"/>
      <c r="W162" s="13"/>
      <c r="X162" s="14"/>
      <c r="Y162" s="13"/>
      <c r="Z162" s="14"/>
      <c r="AA162" s="13"/>
      <c r="AB162" s="46"/>
      <c r="AC162" s="51"/>
    </row>
    <row r="163" spans="1:29" s="54" customFormat="1" x14ac:dyDescent="0.25">
      <c r="A163" s="33">
        <v>151</v>
      </c>
      <c r="B163" s="64" t="s">
        <v>295</v>
      </c>
      <c r="C163" s="64" t="s">
        <v>70</v>
      </c>
      <c r="D163" s="34" t="s">
        <v>451</v>
      </c>
      <c r="E163" s="32"/>
      <c r="F163" s="19"/>
      <c r="G163" s="19"/>
      <c r="H163" s="67" t="s">
        <v>14</v>
      </c>
      <c r="I163" s="31">
        <f t="shared" si="7"/>
        <v>19105504</v>
      </c>
      <c r="J163" s="31">
        <f t="shared" si="8"/>
        <v>19105504</v>
      </c>
      <c r="K163" s="59" t="s">
        <v>21</v>
      </c>
      <c r="L163" s="76" t="s">
        <v>13</v>
      </c>
      <c r="M163" s="71">
        <v>17500000</v>
      </c>
      <c r="N163" s="60" t="str">
        <f t="shared" si="9"/>
        <v>K512</v>
      </c>
      <c r="O163" s="31">
        <v>1605504</v>
      </c>
      <c r="P163" s="14"/>
      <c r="Q163" s="13"/>
      <c r="R163" s="14"/>
      <c r="S163" s="13"/>
      <c r="T163" s="14"/>
      <c r="U163" s="13"/>
      <c r="V163" s="14"/>
      <c r="W163" s="13"/>
      <c r="X163" s="14"/>
      <c r="Y163" s="13"/>
      <c r="Z163" s="14"/>
      <c r="AA163" s="13"/>
      <c r="AB163" s="46"/>
      <c r="AC163" s="51"/>
    </row>
    <row r="164" spans="1:29" s="54" customFormat="1" x14ac:dyDescent="0.25">
      <c r="A164" s="33">
        <v>152</v>
      </c>
      <c r="B164" s="64" t="s">
        <v>296</v>
      </c>
      <c r="C164" s="64" t="s">
        <v>79</v>
      </c>
      <c r="D164" s="34" t="s">
        <v>452</v>
      </c>
      <c r="E164" s="32"/>
      <c r="F164" s="19"/>
      <c r="G164" s="19"/>
      <c r="H164" s="67" t="s">
        <v>15</v>
      </c>
      <c r="I164" s="31">
        <f t="shared" si="7"/>
        <v>19105504</v>
      </c>
      <c r="J164" s="31">
        <f t="shared" si="8"/>
        <v>19105504</v>
      </c>
      <c r="K164" s="59" t="s">
        <v>21</v>
      </c>
      <c r="L164" s="76" t="s">
        <v>13</v>
      </c>
      <c r="M164" s="71">
        <v>17500000</v>
      </c>
      <c r="N164" s="60" t="str">
        <f t="shared" si="9"/>
        <v>K512</v>
      </c>
      <c r="O164" s="31">
        <v>1605504</v>
      </c>
      <c r="P164" s="14"/>
      <c r="Q164" s="13"/>
      <c r="R164" s="14"/>
      <c r="S164" s="13"/>
      <c r="T164" s="14"/>
      <c r="U164" s="13"/>
      <c r="V164" s="14"/>
      <c r="W164" s="13"/>
      <c r="X164" s="14"/>
      <c r="Y164" s="13"/>
      <c r="Z164" s="14"/>
      <c r="AA164" s="13"/>
      <c r="AB164" s="46"/>
      <c r="AC164" s="51"/>
    </row>
    <row r="165" spans="1:29" s="54" customFormat="1" ht="31.5" x14ac:dyDescent="0.25">
      <c r="A165" s="33">
        <v>153</v>
      </c>
      <c r="B165" s="64" t="s">
        <v>297</v>
      </c>
      <c r="C165" s="64" t="s">
        <v>81</v>
      </c>
      <c r="D165" s="34" t="s">
        <v>453</v>
      </c>
      <c r="E165" s="32"/>
      <c r="F165" s="19"/>
      <c r="G165" s="19"/>
      <c r="H165" s="67" t="s">
        <v>15</v>
      </c>
      <c r="I165" s="31">
        <f t="shared" si="7"/>
        <v>17605504</v>
      </c>
      <c r="J165" s="31">
        <f t="shared" si="8"/>
        <v>17605504</v>
      </c>
      <c r="K165" s="59" t="s">
        <v>21</v>
      </c>
      <c r="L165" s="76" t="s">
        <v>13</v>
      </c>
      <c r="M165" s="71">
        <v>16000000</v>
      </c>
      <c r="N165" s="60" t="str">
        <f t="shared" si="9"/>
        <v>K512</v>
      </c>
      <c r="O165" s="31">
        <v>1605504</v>
      </c>
      <c r="P165" s="14"/>
      <c r="Q165" s="13"/>
      <c r="R165" s="14"/>
      <c r="S165" s="13"/>
      <c r="T165" s="14"/>
      <c r="U165" s="13"/>
      <c r="V165" s="14"/>
      <c r="W165" s="13"/>
      <c r="X165" s="14"/>
      <c r="Y165" s="13"/>
      <c r="Z165" s="14"/>
      <c r="AA165" s="13"/>
      <c r="AB165" s="46"/>
      <c r="AC165" s="51"/>
    </row>
    <row r="166" spans="1:29" s="54" customFormat="1" ht="31.5" x14ac:dyDescent="0.25">
      <c r="A166" s="33">
        <v>154</v>
      </c>
      <c r="B166" s="64" t="s">
        <v>298</v>
      </c>
      <c r="C166" s="64" t="s">
        <v>96</v>
      </c>
      <c r="D166" s="34" t="s">
        <v>454</v>
      </c>
      <c r="E166" s="32"/>
      <c r="F166" s="19"/>
      <c r="G166" s="19"/>
      <c r="H166" s="67" t="s">
        <v>15</v>
      </c>
      <c r="I166" s="31">
        <f t="shared" si="7"/>
        <v>19105504</v>
      </c>
      <c r="J166" s="31">
        <f t="shared" si="8"/>
        <v>19105504</v>
      </c>
      <c r="K166" s="59" t="s">
        <v>21</v>
      </c>
      <c r="L166" s="76" t="s">
        <v>13</v>
      </c>
      <c r="M166" s="71">
        <v>17500000</v>
      </c>
      <c r="N166" s="60" t="str">
        <f t="shared" si="9"/>
        <v>K512</v>
      </c>
      <c r="O166" s="31">
        <v>1605504</v>
      </c>
      <c r="P166" s="14"/>
      <c r="Q166" s="13"/>
      <c r="R166" s="14"/>
      <c r="S166" s="13"/>
      <c r="T166" s="14"/>
      <c r="U166" s="13"/>
      <c r="V166" s="14"/>
      <c r="W166" s="13"/>
      <c r="X166" s="14"/>
      <c r="Y166" s="13"/>
      <c r="Z166" s="14"/>
      <c r="AA166" s="13"/>
      <c r="AB166" s="46"/>
      <c r="AC166" s="51"/>
    </row>
    <row r="167" spans="1:29" s="54" customFormat="1" x14ac:dyDescent="0.25">
      <c r="A167" s="33">
        <v>155</v>
      </c>
      <c r="B167" s="64" t="s">
        <v>299</v>
      </c>
      <c r="C167" s="64" t="s">
        <v>78</v>
      </c>
      <c r="D167" s="34" t="s">
        <v>455</v>
      </c>
      <c r="E167" s="32"/>
      <c r="F167" s="19"/>
      <c r="G167" s="19"/>
      <c r="H167" s="67" t="s">
        <v>14</v>
      </c>
      <c r="I167" s="31">
        <f t="shared" si="7"/>
        <v>19105504</v>
      </c>
      <c r="J167" s="31">
        <f t="shared" si="8"/>
        <v>19105504</v>
      </c>
      <c r="K167" s="59" t="s">
        <v>21</v>
      </c>
      <c r="L167" s="76" t="s">
        <v>13</v>
      </c>
      <c r="M167" s="71">
        <v>17500000</v>
      </c>
      <c r="N167" s="60" t="str">
        <f t="shared" si="9"/>
        <v>K512</v>
      </c>
      <c r="O167" s="31">
        <v>1605504</v>
      </c>
      <c r="P167" s="14"/>
      <c r="Q167" s="13"/>
      <c r="R167" s="14"/>
      <c r="S167" s="13"/>
      <c r="T167" s="14"/>
      <c r="U167" s="13"/>
      <c r="V167" s="14"/>
      <c r="W167" s="13"/>
      <c r="X167" s="14"/>
      <c r="Y167" s="13"/>
      <c r="Z167" s="14"/>
      <c r="AA167" s="13"/>
      <c r="AB167" s="46"/>
      <c r="AC167" s="51"/>
    </row>
    <row r="168" spans="1:29" s="54" customFormat="1" x14ac:dyDescent="0.25">
      <c r="A168" s="33">
        <v>156</v>
      </c>
      <c r="B168" s="64" t="s">
        <v>300</v>
      </c>
      <c r="C168" s="64" t="s">
        <v>34</v>
      </c>
      <c r="D168" s="34" t="s">
        <v>456</v>
      </c>
      <c r="E168" s="32"/>
      <c r="F168" s="19"/>
      <c r="G168" s="19"/>
      <c r="H168" s="67" t="s">
        <v>15</v>
      </c>
      <c r="I168" s="31">
        <f t="shared" si="7"/>
        <v>19105504</v>
      </c>
      <c r="J168" s="31">
        <f t="shared" si="8"/>
        <v>19105504</v>
      </c>
      <c r="K168" s="59" t="s">
        <v>21</v>
      </c>
      <c r="L168" s="76" t="s">
        <v>13</v>
      </c>
      <c r="M168" s="71">
        <v>17500000</v>
      </c>
      <c r="N168" s="60" t="str">
        <f t="shared" si="9"/>
        <v>K512</v>
      </c>
      <c r="O168" s="31">
        <v>1605504</v>
      </c>
      <c r="P168" s="14"/>
      <c r="Q168" s="13"/>
      <c r="R168" s="14"/>
      <c r="S168" s="13"/>
      <c r="T168" s="14"/>
      <c r="U168" s="13"/>
      <c r="V168" s="14"/>
      <c r="W168" s="13"/>
      <c r="X168" s="14"/>
      <c r="Y168" s="13"/>
      <c r="Z168" s="14"/>
      <c r="AA168" s="13"/>
      <c r="AB168" s="46"/>
      <c r="AC168" s="51"/>
    </row>
    <row r="169" spans="1:29" s="54" customFormat="1" x14ac:dyDescent="0.25">
      <c r="A169" s="33">
        <v>157</v>
      </c>
      <c r="B169" s="64" t="s">
        <v>301</v>
      </c>
      <c r="C169" s="64" t="s">
        <v>103</v>
      </c>
      <c r="D169" s="34" t="s">
        <v>457</v>
      </c>
      <c r="E169" s="32"/>
      <c r="F169" s="19"/>
      <c r="G169" s="19"/>
      <c r="H169" s="67" t="s">
        <v>14</v>
      </c>
      <c r="I169" s="31">
        <f t="shared" si="7"/>
        <v>19105504</v>
      </c>
      <c r="J169" s="31">
        <f t="shared" si="8"/>
        <v>19105504</v>
      </c>
      <c r="K169" s="59" t="s">
        <v>21</v>
      </c>
      <c r="L169" s="76" t="s">
        <v>13</v>
      </c>
      <c r="M169" s="71">
        <v>17500000</v>
      </c>
      <c r="N169" s="60" t="str">
        <f t="shared" si="9"/>
        <v>K512</v>
      </c>
      <c r="O169" s="31">
        <v>1605504</v>
      </c>
      <c r="P169" s="14"/>
      <c r="Q169" s="13"/>
      <c r="R169" s="14"/>
      <c r="S169" s="13"/>
      <c r="T169" s="14"/>
      <c r="U169" s="13"/>
      <c r="V169" s="14"/>
      <c r="W169" s="13"/>
      <c r="X169" s="14"/>
      <c r="Y169" s="13"/>
      <c r="Z169" s="14"/>
      <c r="AA169" s="13"/>
      <c r="AB169" s="46"/>
      <c r="AC169" s="51"/>
    </row>
    <row r="170" spans="1:29" s="54" customFormat="1" x14ac:dyDescent="0.25">
      <c r="A170" s="33">
        <v>158</v>
      </c>
      <c r="B170" s="64" t="s">
        <v>302</v>
      </c>
      <c r="C170" s="64" t="s">
        <v>103</v>
      </c>
      <c r="D170" s="34" t="s">
        <v>458</v>
      </c>
      <c r="E170" s="32"/>
      <c r="F170" s="19"/>
      <c r="G170" s="19"/>
      <c r="H170" s="67" t="s">
        <v>14</v>
      </c>
      <c r="I170" s="31">
        <f t="shared" si="7"/>
        <v>19105504</v>
      </c>
      <c r="J170" s="31">
        <f t="shared" si="8"/>
        <v>19105504</v>
      </c>
      <c r="K170" s="59" t="s">
        <v>21</v>
      </c>
      <c r="L170" s="76" t="s">
        <v>13</v>
      </c>
      <c r="M170" s="71">
        <v>17500000</v>
      </c>
      <c r="N170" s="60" t="str">
        <f t="shared" si="9"/>
        <v>K512</v>
      </c>
      <c r="O170" s="31">
        <v>1605504</v>
      </c>
      <c r="P170" s="14"/>
      <c r="Q170" s="13"/>
      <c r="R170" s="14"/>
      <c r="S170" s="13"/>
      <c r="T170" s="14"/>
      <c r="U170" s="13"/>
      <c r="V170" s="14"/>
      <c r="W170" s="13"/>
      <c r="X170" s="14"/>
      <c r="Y170" s="13"/>
      <c r="Z170" s="14"/>
      <c r="AA170" s="13"/>
      <c r="AB170" s="46"/>
      <c r="AC170" s="51"/>
    </row>
    <row r="171" spans="1:29" s="54" customFormat="1" ht="31.5" x14ac:dyDescent="0.25">
      <c r="A171" s="33">
        <v>159</v>
      </c>
      <c r="B171" s="64" t="s">
        <v>303</v>
      </c>
      <c r="C171" s="64" t="s">
        <v>45</v>
      </c>
      <c r="D171" s="34" t="s">
        <v>459</v>
      </c>
      <c r="E171" s="32"/>
      <c r="F171" s="19"/>
      <c r="G171" s="19"/>
      <c r="H171" s="67" t="s">
        <v>14</v>
      </c>
      <c r="I171" s="31">
        <f t="shared" si="7"/>
        <v>19105504</v>
      </c>
      <c r="J171" s="31">
        <f t="shared" si="8"/>
        <v>19105504</v>
      </c>
      <c r="K171" s="59" t="s">
        <v>21</v>
      </c>
      <c r="L171" s="76" t="s">
        <v>13</v>
      </c>
      <c r="M171" s="71">
        <v>17500000</v>
      </c>
      <c r="N171" s="60" t="str">
        <f t="shared" si="9"/>
        <v>K512</v>
      </c>
      <c r="O171" s="31">
        <v>1605504</v>
      </c>
      <c r="P171" s="14"/>
      <c r="Q171" s="13"/>
      <c r="R171" s="14"/>
      <c r="S171" s="13"/>
      <c r="T171" s="14"/>
      <c r="U171" s="13"/>
      <c r="V171" s="14"/>
      <c r="W171" s="13"/>
      <c r="X171" s="14"/>
      <c r="Y171" s="13"/>
      <c r="Z171" s="14"/>
      <c r="AA171" s="13"/>
      <c r="AB171" s="46"/>
      <c r="AC171" s="51"/>
    </row>
    <row r="172" spans="1:29" s="54" customFormat="1" ht="31.5" x14ac:dyDescent="0.25">
      <c r="A172" s="33">
        <v>160</v>
      </c>
      <c r="B172" s="64" t="s">
        <v>304</v>
      </c>
      <c r="C172" s="64" t="s">
        <v>113</v>
      </c>
      <c r="D172" s="34" t="s">
        <v>460</v>
      </c>
      <c r="E172" s="32"/>
      <c r="F172" s="19"/>
      <c r="G172" s="19"/>
      <c r="H172" s="67" t="s">
        <v>15</v>
      </c>
      <c r="I172" s="31">
        <f t="shared" si="7"/>
        <v>19105504</v>
      </c>
      <c r="J172" s="31">
        <f t="shared" si="8"/>
        <v>19105504</v>
      </c>
      <c r="K172" s="59" t="s">
        <v>21</v>
      </c>
      <c r="L172" s="76" t="s">
        <v>13</v>
      </c>
      <c r="M172" s="71">
        <v>17500000</v>
      </c>
      <c r="N172" s="60" t="str">
        <f t="shared" si="9"/>
        <v>K512</v>
      </c>
      <c r="O172" s="31">
        <v>1605504</v>
      </c>
      <c r="P172" s="14"/>
      <c r="Q172" s="13"/>
      <c r="R172" s="14"/>
      <c r="S172" s="13"/>
      <c r="T172" s="14"/>
      <c r="U172" s="13"/>
      <c r="V172" s="14"/>
      <c r="W172" s="13"/>
      <c r="X172" s="14"/>
      <c r="Y172" s="13"/>
      <c r="Z172" s="14"/>
      <c r="AA172" s="13"/>
      <c r="AB172" s="46"/>
      <c r="AC172" s="51"/>
    </row>
    <row r="173" spans="1:29" s="54" customFormat="1" ht="47.25" x14ac:dyDescent="0.25">
      <c r="A173" s="33">
        <v>161</v>
      </c>
      <c r="B173" s="64" t="s">
        <v>305</v>
      </c>
      <c r="C173" s="64" t="s">
        <v>92</v>
      </c>
      <c r="D173" s="34" t="s">
        <v>461</v>
      </c>
      <c r="E173" s="32"/>
      <c r="F173" s="19"/>
      <c r="G173" s="19"/>
      <c r="H173" s="67" t="s">
        <v>15</v>
      </c>
      <c r="I173" s="31">
        <f t="shared" si="7"/>
        <v>19105504</v>
      </c>
      <c r="J173" s="31">
        <f t="shared" si="8"/>
        <v>19105504</v>
      </c>
      <c r="K173" s="59" t="s">
        <v>21</v>
      </c>
      <c r="L173" s="76" t="s">
        <v>13</v>
      </c>
      <c r="M173" s="71">
        <v>17500000</v>
      </c>
      <c r="N173" s="60" t="str">
        <f t="shared" si="9"/>
        <v>K512</v>
      </c>
      <c r="O173" s="31">
        <v>1605504</v>
      </c>
      <c r="P173" s="14"/>
      <c r="Q173" s="13"/>
      <c r="R173" s="14"/>
      <c r="S173" s="13"/>
      <c r="T173" s="14"/>
      <c r="U173" s="13"/>
      <c r="V173" s="14"/>
      <c r="W173" s="13"/>
      <c r="X173" s="14"/>
      <c r="Y173" s="13"/>
      <c r="Z173" s="14"/>
      <c r="AA173" s="13"/>
      <c r="AB173" s="46"/>
      <c r="AC173" s="51"/>
    </row>
    <row r="174" spans="1:29" s="54" customFormat="1" x14ac:dyDescent="0.25">
      <c r="A174" s="33">
        <v>162</v>
      </c>
      <c r="B174" s="64" t="s">
        <v>306</v>
      </c>
      <c r="C174" s="64" t="s">
        <v>482</v>
      </c>
      <c r="D174" s="34" t="s">
        <v>462</v>
      </c>
      <c r="E174" s="32"/>
      <c r="F174" s="19"/>
      <c r="G174" s="19"/>
      <c r="H174" s="67" t="s">
        <v>15</v>
      </c>
      <c r="I174" s="31">
        <f t="shared" si="7"/>
        <v>18355504</v>
      </c>
      <c r="J174" s="31">
        <f t="shared" si="8"/>
        <v>18355504</v>
      </c>
      <c r="K174" s="59" t="s">
        <v>21</v>
      </c>
      <c r="L174" s="76" t="s">
        <v>13</v>
      </c>
      <c r="M174" s="71">
        <v>16750000</v>
      </c>
      <c r="N174" s="60" t="str">
        <f t="shared" si="9"/>
        <v>K512</v>
      </c>
      <c r="O174" s="31">
        <v>1605504</v>
      </c>
      <c r="P174" s="14"/>
      <c r="Q174" s="13"/>
      <c r="R174" s="14"/>
      <c r="S174" s="13"/>
      <c r="T174" s="14"/>
      <c r="U174" s="13"/>
      <c r="V174" s="14"/>
      <c r="W174" s="13"/>
      <c r="X174" s="14"/>
      <c r="Y174" s="13"/>
      <c r="Z174" s="14"/>
      <c r="AA174" s="13"/>
      <c r="AB174" s="46"/>
      <c r="AC174" s="51"/>
    </row>
    <row r="175" spans="1:29" s="54" customFormat="1" ht="47.25" x14ac:dyDescent="0.25">
      <c r="A175" s="33">
        <v>163</v>
      </c>
      <c r="B175" s="64" t="s">
        <v>307</v>
      </c>
      <c r="C175" s="64" t="s">
        <v>92</v>
      </c>
      <c r="D175" s="34" t="s">
        <v>463</v>
      </c>
      <c r="E175" s="32"/>
      <c r="F175" s="19"/>
      <c r="G175" s="19"/>
      <c r="H175" s="67" t="s">
        <v>15</v>
      </c>
      <c r="I175" s="31">
        <f t="shared" si="7"/>
        <v>19105504</v>
      </c>
      <c r="J175" s="31">
        <f t="shared" si="8"/>
        <v>19105504</v>
      </c>
      <c r="K175" s="59" t="s">
        <v>21</v>
      </c>
      <c r="L175" s="76" t="s">
        <v>13</v>
      </c>
      <c r="M175" s="71">
        <v>17500000</v>
      </c>
      <c r="N175" s="60" t="str">
        <f t="shared" si="9"/>
        <v>K512</v>
      </c>
      <c r="O175" s="31">
        <v>1605504</v>
      </c>
      <c r="P175" s="14"/>
      <c r="Q175" s="13"/>
      <c r="R175" s="14"/>
      <c r="S175" s="13"/>
      <c r="T175" s="14"/>
      <c r="U175" s="13"/>
      <c r="V175" s="14"/>
      <c r="W175" s="13"/>
      <c r="X175" s="14"/>
      <c r="Y175" s="13"/>
      <c r="Z175" s="14"/>
      <c r="AA175" s="13"/>
      <c r="AB175" s="46"/>
      <c r="AC175" s="51"/>
    </row>
    <row r="176" spans="1:29" s="54" customFormat="1" x14ac:dyDescent="0.25">
      <c r="A176" s="33">
        <v>164</v>
      </c>
      <c r="B176" s="64" t="s">
        <v>308</v>
      </c>
      <c r="C176" s="64" t="s">
        <v>86</v>
      </c>
      <c r="D176" s="34" t="s">
        <v>464</v>
      </c>
      <c r="E176" s="32"/>
      <c r="F176" s="19"/>
      <c r="G176" s="19"/>
      <c r="H176" s="67" t="s">
        <v>14</v>
      </c>
      <c r="I176" s="31">
        <f t="shared" si="7"/>
        <v>17605504</v>
      </c>
      <c r="J176" s="31">
        <f t="shared" si="8"/>
        <v>17605504</v>
      </c>
      <c r="K176" s="59" t="s">
        <v>21</v>
      </c>
      <c r="L176" s="76" t="s">
        <v>13</v>
      </c>
      <c r="M176" s="71">
        <v>16000000</v>
      </c>
      <c r="N176" s="60" t="str">
        <f t="shared" si="9"/>
        <v>K512</v>
      </c>
      <c r="O176" s="31">
        <v>1605504</v>
      </c>
      <c r="P176" s="14"/>
      <c r="Q176" s="13"/>
      <c r="R176" s="14"/>
      <c r="S176" s="13"/>
      <c r="T176" s="14"/>
      <c r="U176" s="13"/>
      <c r="V176" s="14"/>
      <c r="W176" s="13"/>
      <c r="X176" s="14"/>
      <c r="Y176" s="13"/>
      <c r="Z176" s="14"/>
      <c r="AA176" s="13"/>
      <c r="AB176" s="46"/>
      <c r="AC176" s="51"/>
    </row>
    <row r="177" spans="1:15" x14ac:dyDescent="0.25">
      <c r="A177" s="33">
        <v>165</v>
      </c>
      <c r="B177" s="64" t="s">
        <v>309</v>
      </c>
      <c r="C177" s="64" t="s">
        <v>108</v>
      </c>
      <c r="D177" s="34" t="s">
        <v>108</v>
      </c>
      <c r="E177" s="35"/>
      <c r="F177" s="35"/>
      <c r="G177" s="35"/>
      <c r="H177" s="67" t="s">
        <v>14</v>
      </c>
      <c r="I177" s="31">
        <f t="shared" si="7"/>
        <v>19105504</v>
      </c>
      <c r="J177" s="31">
        <f t="shared" si="8"/>
        <v>19105504</v>
      </c>
      <c r="K177" s="59" t="s">
        <v>21</v>
      </c>
      <c r="L177" s="76" t="s">
        <v>13</v>
      </c>
      <c r="M177" s="71">
        <v>17500000</v>
      </c>
      <c r="N177" s="60" t="str">
        <f t="shared" si="9"/>
        <v>K512</v>
      </c>
      <c r="O177" s="31">
        <v>1605504</v>
      </c>
    </row>
    <row r="178" spans="1:15" ht="31.5" x14ac:dyDescent="0.25">
      <c r="A178" s="33">
        <v>166</v>
      </c>
      <c r="B178" s="64" t="s">
        <v>310</v>
      </c>
      <c r="C178" s="64" t="s">
        <v>104</v>
      </c>
      <c r="D178" s="34" t="s">
        <v>104</v>
      </c>
      <c r="E178" s="35"/>
      <c r="F178" s="35"/>
      <c r="G178" s="35"/>
      <c r="H178" s="67" t="s">
        <v>15</v>
      </c>
      <c r="I178" s="31">
        <f t="shared" si="7"/>
        <v>17605504</v>
      </c>
      <c r="J178" s="31">
        <f t="shared" si="8"/>
        <v>17605504</v>
      </c>
      <c r="K178" s="59" t="s">
        <v>21</v>
      </c>
      <c r="L178" s="76" t="s">
        <v>13</v>
      </c>
      <c r="M178" s="71">
        <v>16000000</v>
      </c>
      <c r="N178" s="60" t="str">
        <f t="shared" si="9"/>
        <v>K512</v>
      </c>
      <c r="O178" s="31">
        <v>1605504</v>
      </c>
    </row>
    <row r="179" spans="1:15" ht="31.5" x14ac:dyDescent="0.25">
      <c r="A179" s="33">
        <v>167</v>
      </c>
      <c r="B179" s="64" t="s">
        <v>311</v>
      </c>
      <c r="C179" s="64" t="s">
        <v>105</v>
      </c>
      <c r="D179" s="34" t="s">
        <v>465</v>
      </c>
      <c r="E179" s="35"/>
      <c r="F179" s="35"/>
      <c r="G179" s="35"/>
      <c r="H179" s="67" t="s">
        <v>15</v>
      </c>
      <c r="I179" s="31">
        <f t="shared" si="7"/>
        <v>17605504</v>
      </c>
      <c r="J179" s="31">
        <f t="shared" si="8"/>
        <v>17605504</v>
      </c>
      <c r="K179" s="59" t="s">
        <v>21</v>
      </c>
      <c r="L179" s="76" t="s">
        <v>13</v>
      </c>
      <c r="M179" s="71">
        <v>16000000</v>
      </c>
      <c r="N179" s="60" t="str">
        <f t="shared" si="9"/>
        <v>K512</v>
      </c>
      <c r="O179" s="31">
        <v>1605504</v>
      </c>
    </row>
    <row r="180" spans="1:15" ht="47.25" x14ac:dyDescent="0.25">
      <c r="A180" s="33">
        <v>168</v>
      </c>
      <c r="B180" s="64" t="s">
        <v>312</v>
      </c>
      <c r="C180" s="64" t="s">
        <v>92</v>
      </c>
      <c r="D180" s="34" t="s">
        <v>466</v>
      </c>
      <c r="E180" s="35"/>
      <c r="F180" s="35"/>
      <c r="G180" s="35"/>
      <c r="H180" s="67" t="s">
        <v>15</v>
      </c>
      <c r="I180" s="31">
        <f t="shared" si="7"/>
        <v>18355504</v>
      </c>
      <c r="J180" s="31">
        <f t="shared" si="8"/>
        <v>18355504</v>
      </c>
      <c r="K180" s="59" t="s">
        <v>21</v>
      </c>
      <c r="L180" s="76" t="s">
        <v>13</v>
      </c>
      <c r="M180" s="71">
        <v>16750000</v>
      </c>
      <c r="N180" s="60" t="str">
        <f t="shared" si="9"/>
        <v>K512</v>
      </c>
      <c r="O180" s="31">
        <v>1605504</v>
      </c>
    </row>
    <row r="181" spans="1:15" ht="47.25" x14ac:dyDescent="0.25">
      <c r="A181" s="33">
        <v>169</v>
      </c>
      <c r="B181" s="64" t="s">
        <v>313</v>
      </c>
      <c r="C181" s="64" t="s">
        <v>92</v>
      </c>
      <c r="D181" s="34" t="s">
        <v>467</v>
      </c>
      <c r="E181" s="35"/>
      <c r="F181" s="35"/>
      <c r="G181" s="35"/>
      <c r="H181" s="67" t="s">
        <v>15</v>
      </c>
      <c r="I181" s="31">
        <f t="shared" si="7"/>
        <v>17605504</v>
      </c>
      <c r="J181" s="31">
        <f t="shared" si="8"/>
        <v>17605504</v>
      </c>
      <c r="K181" s="59" t="s">
        <v>21</v>
      </c>
      <c r="L181" s="76" t="s">
        <v>13</v>
      </c>
      <c r="M181" s="71">
        <v>16000000</v>
      </c>
      <c r="N181" s="60" t="str">
        <f t="shared" si="9"/>
        <v>K512</v>
      </c>
      <c r="O181" s="31">
        <v>1605504</v>
      </c>
    </row>
    <row r="182" spans="1:15" ht="47.25" x14ac:dyDescent="0.25">
      <c r="A182" s="33">
        <v>170</v>
      </c>
      <c r="B182" s="64" t="s">
        <v>314</v>
      </c>
      <c r="C182" s="64" t="s">
        <v>92</v>
      </c>
      <c r="D182" s="34" t="s">
        <v>468</v>
      </c>
      <c r="E182" s="35"/>
      <c r="F182" s="35"/>
      <c r="G182" s="35"/>
      <c r="H182" s="67" t="s">
        <v>15</v>
      </c>
      <c r="I182" s="31">
        <f t="shared" si="7"/>
        <v>17605504</v>
      </c>
      <c r="J182" s="31">
        <f t="shared" si="8"/>
        <v>17605504</v>
      </c>
      <c r="K182" s="59" t="s">
        <v>21</v>
      </c>
      <c r="L182" s="76" t="s">
        <v>13</v>
      </c>
      <c r="M182" s="71">
        <v>16000000</v>
      </c>
      <c r="N182" s="60" t="str">
        <f t="shared" si="9"/>
        <v>K512</v>
      </c>
      <c r="O182" s="31">
        <v>1605504</v>
      </c>
    </row>
    <row r="183" spans="1:15" ht="47.25" x14ac:dyDescent="0.25">
      <c r="A183" s="33">
        <v>171</v>
      </c>
      <c r="B183" s="64" t="s">
        <v>315</v>
      </c>
      <c r="C183" s="64" t="s">
        <v>92</v>
      </c>
      <c r="D183" s="34" t="s">
        <v>469</v>
      </c>
      <c r="E183" s="35"/>
      <c r="F183" s="35"/>
      <c r="G183" s="35"/>
      <c r="H183" s="67" t="s">
        <v>15</v>
      </c>
      <c r="I183" s="31">
        <f t="shared" si="7"/>
        <v>17605504</v>
      </c>
      <c r="J183" s="31">
        <f t="shared" si="8"/>
        <v>17605504</v>
      </c>
      <c r="K183" s="59" t="s">
        <v>21</v>
      </c>
      <c r="L183" s="76" t="s">
        <v>13</v>
      </c>
      <c r="M183" s="71">
        <v>16000000</v>
      </c>
      <c r="N183" s="60" t="str">
        <f t="shared" si="9"/>
        <v>K512</v>
      </c>
      <c r="O183" s="31">
        <v>1605504</v>
      </c>
    </row>
    <row r="184" spans="1:15" x14ac:dyDescent="0.25">
      <c r="A184" s="33">
        <v>172</v>
      </c>
      <c r="B184" s="64" t="s">
        <v>316</v>
      </c>
      <c r="C184" s="64" t="s">
        <v>317</v>
      </c>
      <c r="D184" s="34" t="s">
        <v>470</v>
      </c>
      <c r="E184" s="35"/>
      <c r="F184" s="35"/>
      <c r="G184" s="35"/>
      <c r="H184" s="67" t="s">
        <v>16</v>
      </c>
      <c r="I184" s="31">
        <f t="shared" si="7"/>
        <v>14329128</v>
      </c>
      <c r="J184" s="31">
        <f t="shared" si="8"/>
        <v>14329128</v>
      </c>
      <c r="K184" s="59" t="s">
        <v>21</v>
      </c>
      <c r="L184" s="76" t="s">
        <v>13</v>
      </c>
      <c r="M184" s="71">
        <v>13125000</v>
      </c>
      <c r="N184" s="60" t="str">
        <f t="shared" si="9"/>
        <v>K512</v>
      </c>
      <c r="O184" s="31">
        <v>1204128</v>
      </c>
    </row>
    <row r="185" spans="1:15" x14ac:dyDescent="0.25">
      <c r="A185" s="33">
        <v>173</v>
      </c>
      <c r="B185" s="64" t="s">
        <v>318</v>
      </c>
      <c r="C185" s="64" t="s">
        <v>319</v>
      </c>
      <c r="D185" s="34" t="s">
        <v>319</v>
      </c>
      <c r="E185" s="35"/>
      <c r="F185" s="35"/>
      <c r="G185" s="35"/>
      <c r="H185" s="67" t="s">
        <v>14</v>
      </c>
      <c r="I185" s="31">
        <f t="shared" si="7"/>
        <v>17605504</v>
      </c>
      <c r="J185" s="31">
        <f t="shared" si="8"/>
        <v>17605504</v>
      </c>
      <c r="K185" s="59" t="s">
        <v>21</v>
      </c>
      <c r="L185" s="76" t="s">
        <v>13</v>
      </c>
      <c r="M185" s="71">
        <v>16000000</v>
      </c>
      <c r="N185" s="60" t="str">
        <f t="shared" si="9"/>
        <v>K512</v>
      </c>
      <c r="O185" s="31">
        <v>1605504</v>
      </c>
    </row>
    <row r="186" spans="1:15" x14ac:dyDescent="0.25">
      <c r="A186" s="33">
        <v>174</v>
      </c>
      <c r="B186" s="64" t="s">
        <v>320</v>
      </c>
      <c r="C186" s="64" t="s">
        <v>41</v>
      </c>
      <c r="D186" s="34" t="s">
        <v>471</v>
      </c>
      <c r="E186" s="35"/>
      <c r="F186" s="35"/>
      <c r="G186" s="35"/>
      <c r="H186" s="67" t="s">
        <v>14</v>
      </c>
      <c r="I186" s="31">
        <f t="shared" si="7"/>
        <v>19105504</v>
      </c>
      <c r="J186" s="31">
        <f t="shared" si="8"/>
        <v>19105504</v>
      </c>
      <c r="K186" s="59" t="s">
        <v>21</v>
      </c>
      <c r="L186" s="76" t="s">
        <v>13</v>
      </c>
      <c r="M186" s="71">
        <v>17500000</v>
      </c>
      <c r="N186" s="60" t="str">
        <f t="shared" si="9"/>
        <v>K512</v>
      </c>
      <c r="O186" s="31">
        <v>1605504</v>
      </c>
    </row>
    <row r="187" spans="1:15" x14ac:dyDescent="0.25">
      <c r="A187" s="33">
        <v>175</v>
      </c>
      <c r="B187" s="64" t="s">
        <v>321</v>
      </c>
      <c r="C187" s="64" t="s">
        <v>66</v>
      </c>
      <c r="D187" s="34" t="s">
        <v>66</v>
      </c>
      <c r="E187" s="35"/>
      <c r="F187" s="35"/>
      <c r="G187" s="35"/>
      <c r="H187" s="67" t="s">
        <v>15</v>
      </c>
      <c r="I187" s="31">
        <f t="shared" si="7"/>
        <v>19105504</v>
      </c>
      <c r="J187" s="31">
        <f t="shared" si="8"/>
        <v>19105504</v>
      </c>
      <c r="K187" s="59" t="s">
        <v>21</v>
      </c>
      <c r="L187" s="76" t="s">
        <v>13</v>
      </c>
      <c r="M187" s="71">
        <v>17500000</v>
      </c>
      <c r="N187" s="60" t="str">
        <f t="shared" si="9"/>
        <v>K512</v>
      </c>
      <c r="O187" s="31">
        <v>1605504</v>
      </c>
    </row>
    <row r="188" spans="1:15" ht="31.5" x14ac:dyDescent="0.25">
      <c r="A188" s="33">
        <v>176</v>
      </c>
      <c r="B188" s="64" t="s">
        <v>322</v>
      </c>
      <c r="C188" s="64" t="s">
        <v>323</v>
      </c>
      <c r="D188" s="34" t="s">
        <v>472</v>
      </c>
      <c r="E188" s="35"/>
      <c r="F188" s="35"/>
      <c r="G188" s="35"/>
      <c r="H188" s="67" t="s">
        <v>16</v>
      </c>
      <c r="I188" s="31">
        <f t="shared" si="7"/>
        <v>14671253</v>
      </c>
      <c r="J188" s="31">
        <f t="shared" si="8"/>
        <v>14671253</v>
      </c>
      <c r="K188" s="59" t="s">
        <v>21</v>
      </c>
      <c r="L188" s="76" t="s">
        <v>13</v>
      </c>
      <c r="M188" s="71">
        <v>13333333</v>
      </c>
      <c r="N188" s="60" t="str">
        <f t="shared" si="9"/>
        <v>K512</v>
      </c>
      <c r="O188" s="31">
        <v>1337920</v>
      </c>
    </row>
    <row r="189" spans="1:15" x14ac:dyDescent="0.25">
      <c r="A189" s="33">
        <v>177</v>
      </c>
      <c r="B189" s="64" t="s">
        <v>324</v>
      </c>
      <c r="C189" s="64" t="s">
        <v>483</v>
      </c>
      <c r="D189" s="34" t="s">
        <v>473</v>
      </c>
      <c r="E189" s="35"/>
      <c r="F189" s="35"/>
      <c r="G189" s="35"/>
      <c r="H189" s="67" t="s">
        <v>14</v>
      </c>
      <c r="I189" s="31">
        <f t="shared" si="7"/>
        <v>19105504</v>
      </c>
      <c r="J189" s="31">
        <f t="shared" si="8"/>
        <v>19105504</v>
      </c>
      <c r="K189" s="59" t="s">
        <v>21</v>
      </c>
      <c r="L189" s="76" t="s">
        <v>13</v>
      </c>
      <c r="M189" s="71">
        <v>17500000</v>
      </c>
      <c r="N189" s="60" t="str">
        <f t="shared" si="9"/>
        <v>K512</v>
      </c>
      <c r="O189" s="31">
        <v>1605504</v>
      </c>
    </row>
    <row r="190" spans="1:15" ht="34.5" customHeight="1" x14ac:dyDescent="0.25">
      <c r="A190" s="33">
        <v>178</v>
      </c>
      <c r="B190" s="70" t="s">
        <v>325</v>
      </c>
      <c r="C190" s="70" t="s">
        <v>326</v>
      </c>
      <c r="D190" s="34" t="s">
        <v>474</v>
      </c>
      <c r="E190" s="63"/>
      <c r="F190" s="63"/>
      <c r="G190" s="63"/>
      <c r="H190" s="75" t="s">
        <v>14</v>
      </c>
      <c r="I190" s="31">
        <f t="shared" si="7"/>
        <v>17605504</v>
      </c>
      <c r="J190" s="31">
        <f t="shared" si="8"/>
        <v>17605504</v>
      </c>
      <c r="K190" s="68" t="s">
        <v>21</v>
      </c>
      <c r="L190" s="76" t="s">
        <v>13</v>
      </c>
      <c r="M190" s="71">
        <v>16000000</v>
      </c>
      <c r="N190" s="60" t="str">
        <f t="shared" si="9"/>
        <v>K512</v>
      </c>
      <c r="O190" s="31">
        <v>1605504</v>
      </c>
    </row>
    <row r="191" spans="1:15" x14ac:dyDescent="0.25">
      <c r="A191" s="33">
        <v>179</v>
      </c>
      <c r="B191" s="70" t="s">
        <v>327</v>
      </c>
      <c r="C191" s="70" t="s">
        <v>328</v>
      </c>
      <c r="D191" s="34" t="s">
        <v>475</v>
      </c>
      <c r="E191" s="63"/>
      <c r="F191" s="63"/>
      <c r="G191" s="63"/>
      <c r="H191" s="75" t="s">
        <v>14</v>
      </c>
      <c r="I191" s="31">
        <f t="shared" si="7"/>
        <v>15921253</v>
      </c>
      <c r="J191" s="31">
        <f t="shared" si="8"/>
        <v>15921253</v>
      </c>
      <c r="K191" s="68" t="s">
        <v>21</v>
      </c>
      <c r="L191" s="76" t="s">
        <v>13</v>
      </c>
      <c r="M191" s="71">
        <v>14583333</v>
      </c>
      <c r="N191" s="60" t="str">
        <f t="shared" si="9"/>
        <v>K512</v>
      </c>
      <c r="O191" s="31">
        <v>1337920</v>
      </c>
    </row>
    <row r="192" spans="1:15" x14ac:dyDescent="0.25">
      <c r="A192" s="33">
        <v>180</v>
      </c>
      <c r="B192" s="72" t="s">
        <v>329</v>
      </c>
      <c r="C192" s="72" t="s">
        <v>38</v>
      </c>
      <c r="D192" s="34" t="s">
        <v>476</v>
      </c>
      <c r="E192" s="63"/>
      <c r="F192" s="63"/>
      <c r="G192" s="63"/>
      <c r="H192" s="74" t="s">
        <v>15</v>
      </c>
      <c r="I192" s="31">
        <f t="shared" si="7"/>
        <v>15921253</v>
      </c>
      <c r="J192" s="31">
        <f t="shared" si="8"/>
        <v>15921253</v>
      </c>
      <c r="K192" s="68" t="s">
        <v>21</v>
      </c>
      <c r="L192" s="69" t="s">
        <v>13</v>
      </c>
      <c r="M192" s="73">
        <v>14583333</v>
      </c>
      <c r="N192" s="60" t="str">
        <f t="shared" si="9"/>
        <v>K512</v>
      </c>
      <c r="O192" s="31">
        <v>1337920</v>
      </c>
    </row>
    <row r="193" spans="2:15" x14ac:dyDescent="0.25">
      <c r="B193" s="61"/>
      <c r="C193" s="61"/>
      <c r="H193" s="65"/>
      <c r="L193" s="11"/>
      <c r="M193" s="66"/>
      <c r="N193" s="11"/>
      <c r="O193" s="62"/>
    </row>
    <row r="194" spans="2:15" x14ac:dyDescent="0.25">
      <c r="B194" s="61"/>
      <c r="C194" s="61"/>
      <c r="H194" s="65"/>
      <c r="L194" s="11"/>
      <c r="M194" s="66"/>
      <c r="N194" s="11"/>
      <c r="O194" s="62"/>
    </row>
    <row r="195" spans="2:15" ht="18.75" customHeight="1" x14ac:dyDescent="0.25">
      <c r="C195" s="85" t="s">
        <v>118</v>
      </c>
      <c r="D195" s="85"/>
      <c r="H195" s="85" t="s">
        <v>28</v>
      </c>
      <c r="I195" s="85"/>
      <c r="J195" s="85"/>
      <c r="K195" s="52"/>
      <c r="L195" s="52"/>
      <c r="M195" s="85" t="s">
        <v>30</v>
      </c>
      <c r="N195" s="85"/>
      <c r="O195" s="85"/>
    </row>
    <row r="196" spans="2:15" x14ac:dyDescent="0.25">
      <c r="L196" s="11"/>
      <c r="M196" s="48"/>
      <c r="N196" s="11"/>
    </row>
    <row r="197" spans="2:15" x14ac:dyDescent="0.25">
      <c r="L197" s="11"/>
      <c r="M197" s="48"/>
      <c r="N197" s="11"/>
    </row>
    <row r="198" spans="2:15" x14ac:dyDescent="0.25">
      <c r="C198" s="85" t="s">
        <v>123</v>
      </c>
      <c r="D198" s="85"/>
      <c r="H198" s="85"/>
      <c r="I198" s="85"/>
      <c r="J198" s="85"/>
      <c r="L198" s="11"/>
      <c r="M198" s="85" t="s">
        <v>25</v>
      </c>
      <c r="N198" s="85"/>
      <c r="O198" s="85"/>
    </row>
    <row r="199" spans="2:15" ht="30.75" customHeight="1" x14ac:dyDescent="0.25">
      <c r="C199" s="85" t="s">
        <v>119</v>
      </c>
      <c r="D199" s="85"/>
      <c r="H199" s="85"/>
      <c r="I199" s="85"/>
      <c r="J199" s="85"/>
      <c r="L199" s="11"/>
      <c r="M199" s="85" t="s">
        <v>26</v>
      </c>
      <c r="N199" s="85"/>
      <c r="O199" s="85"/>
    </row>
    <row r="200" spans="2:15" x14ac:dyDescent="0.25">
      <c r="C200" s="52"/>
      <c r="D200" s="52"/>
      <c r="H200" s="85" t="s">
        <v>29</v>
      </c>
      <c r="I200" s="85"/>
      <c r="J200" s="85"/>
      <c r="L200" s="11"/>
      <c r="M200" s="52"/>
      <c r="N200" s="52"/>
    </row>
    <row r="201" spans="2:15" ht="15.75" customHeight="1" x14ac:dyDescent="0.25">
      <c r="C201" s="85" t="s">
        <v>27</v>
      </c>
      <c r="D201" s="85"/>
      <c r="H201" s="85" t="s">
        <v>27</v>
      </c>
      <c r="I201" s="85"/>
      <c r="J201" s="85"/>
      <c r="L201" s="11"/>
      <c r="M201" s="85" t="s">
        <v>27</v>
      </c>
      <c r="N201" s="85"/>
      <c r="O201" s="85"/>
    </row>
    <row r="202" spans="2:15" ht="15.75" customHeight="1" x14ac:dyDescent="0.25">
      <c r="C202" s="86" t="s">
        <v>333</v>
      </c>
      <c r="D202" s="86"/>
      <c r="H202" s="86" t="s">
        <v>332</v>
      </c>
      <c r="I202" s="86"/>
      <c r="J202" s="86"/>
      <c r="L202" s="11"/>
      <c r="M202" s="86" t="s">
        <v>334</v>
      </c>
      <c r="N202" s="86"/>
      <c r="O202" s="86"/>
    </row>
    <row r="203" spans="2:15" x14ac:dyDescent="0.25">
      <c r="L203" s="11"/>
      <c r="M203" s="48"/>
      <c r="N203" s="11"/>
    </row>
    <row r="204" spans="2:15" x14ac:dyDescent="0.25">
      <c r="L204" s="11"/>
      <c r="M204" s="48"/>
      <c r="N204" s="11"/>
    </row>
    <row r="205" spans="2:15" x14ac:dyDescent="0.25">
      <c r="L205" s="11"/>
      <c r="M205" s="48"/>
      <c r="N205" s="11"/>
    </row>
    <row r="206" spans="2:15" x14ac:dyDescent="0.25">
      <c r="L206" s="11"/>
      <c r="M206" s="48"/>
      <c r="N206" s="11"/>
    </row>
    <row r="207" spans="2:15" x14ac:dyDescent="0.25">
      <c r="L207" s="11"/>
      <c r="M207" s="48"/>
      <c r="N207" s="11"/>
    </row>
    <row r="208" spans="2:15" x14ac:dyDescent="0.25">
      <c r="L208" s="11"/>
      <c r="M208" s="48"/>
      <c r="N208" s="11"/>
    </row>
    <row r="209" spans="12:14" x14ac:dyDescent="0.25">
      <c r="L209" s="11"/>
      <c r="M209" s="48"/>
      <c r="N209" s="11"/>
    </row>
    <row r="210" spans="12:14" x14ac:dyDescent="0.25">
      <c r="L210" s="11"/>
      <c r="M210" s="48"/>
      <c r="N210" s="11"/>
    </row>
    <row r="211" spans="12:14" x14ac:dyDescent="0.25">
      <c r="L211" s="11"/>
      <c r="M211" s="48"/>
      <c r="N211" s="11"/>
    </row>
    <row r="212" spans="12:14" x14ac:dyDescent="0.25">
      <c r="L212" s="11"/>
      <c r="M212" s="48"/>
      <c r="N212" s="11"/>
    </row>
    <row r="213" spans="12:14" x14ac:dyDescent="0.25">
      <c r="L213" s="11"/>
      <c r="M213" s="48"/>
      <c r="N213" s="11"/>
    </row>
    <row r="214" spans="12:14" x14ac:dyDescent="0.25">
      <c r="L214" s="11"/>
      <c r="M214" s="48"/>
      <c r="N214" s="11"/>
    </row>
    <row r="215" spans="12:14" x14ac:dyDescent="0.25">
      <c r="L215" s="11"/>
      <c r="M215" s="48"/>
      <c r="N215" s="11"/>
    </row>
    <row r="216" spans="12:14" x14ac:dyDescent="0.25">
      <c r="L216" s="11"/>
      <c r="M216" s="48"/>
      <c r="N216" s="11"/>
    </row>
    <row r="217" spans="12:14" x14ac:dyDescent="0.25">
      <c r="L217" s="11"/>
      <c r="M217" s="48"/>
      <c r="N217" s="11"/>
    </row>
    <row r="218" spans="12:14" x14ac:dyDescent="0.25">
      <c r="L218" s="11"/>
      <c r="M218" s="48"/>
      <c r="N218" s="11"/>
    </row>
    <row r="219" spans="12:14" x14ac:dyDescent="0.25">
      <c r="L219" s="11"/>
      <c r="M219" s="48"/>
      <c r="N219" s="11"/>
    </row>
    <row r="220" spans="12:14" x14ac:dyDescent="0.25">
      <c r="L220" s="11"/>
      <c r="M220" s="48"/>
      <c r="N220" s="11"/>
    </row>
    <row r="221" spans="12:14" x14ac:dyDescent="0.25">
      <c r="L221" s="11"/>
      <c r="M221" s="48"/>
      <c r="N221" s="11"/>
    </row>
    <row r="222" spans="12:14" x14ac:dyDescent="0.25">
      <c r="L222" s="11"/>
      <c r="M222" s="48"/>
      <c r="N222" s="11"/>
    </row>
    <row r="223" spans="12:14" x14ac:dyDescent="0.25">
      <c r="L223" s="11"/>
      <c r="M223" s="48"/>
      <c r="N223" s="11"/>
    </row>
    <row r="224" spans="12:14" x14ac:dyDescent="0.25">
      <c r="L224" s="11"/>
      <c r="M224" s="48"/>
      <c r="N224" s="11"/>
    </row>
    <row r="225" spans="12:14" x14ac:dyDescent="0.25">
      <c r="L225" s="11"/>
      <c r="M225" s="48"/>
      <c r="N225" s="11"/>
    </row>
    <row r="226" spans="12:14" x14ac:dyDescent="0.25">
      <c r="L226" s="11"/>
      <c r="M226" s="48"/>
      <c r="N226" s="11"/>
    </row>
    <row r="227" spans="12:14" x14ac:dyDescent="0.25">
      <c r="L227" s="11"/>
      <c r="M227" s="48"/>
      <c r="N227" s="11"/>
    </row>
    <row r="228" spans="12:14" x14ac:dyDescent="0.25">
      <c r="L228" s="11"/>
      <c r="M228" s="48"/>
      <c r="N228" s="11"/>
    </row>
    <row r="229" spans="12:14" x14ac:dyDescent="0.25">
      <c r="L229" s="11"/>
      <c r="M229" s="48"/>
      <c r="N229" s="11"/>
    </row>
    <row r="230" spans="12:14" x14ac:dyDescent="0.25">
      <c r="L230" s="11"/>
      <c r="M230" s="48"/>
      <c r="N230" s="11"/>
    </row>
    <row r="231" spans="12:14" x14ac:dyDescent="0.25">
      <c r="L231" s="11"/>
      <c r="M231" s="48"/>
      <c r="N231" s="11"/>
    </row>
    <row r="232" spans="12:14" x14ac:dyDescent="0.25">
      <c r="L232" s="11"/>
      <c r="M232" s="48"/>
      <c r="N232" s="11"/>
    </row>
    <row r="233" spans="12:14" x14ac:dyDescent="0.25">
      <c r="L233" s="11"/>
      <c r="M233" s="48"/>
      <c r="N233" s="11"/>
    </row>
    <row r="234" spans="12:14" x14ac:dyDescent="0.25">
      <c r="L234" s="11"/>
      <c r="M234" s="48"/>
      <c r="N234" s="11"/>
    </row>
    <row r="235" spans="12:14" x14ac:dyDescent="0.25">
      <c r="L235" s="11"/>
      <c r="M235" s="48"/>
      <c r="N235" s="11"/>
    </row>
    <row r="236" spans="12:14" x14ac:dyDescent="0.25">
      <c r="L236" s="11"/>
      <c r="M236" s="48"/>
      <c r="N236" s="11"/>
    </row>
    <row r="237" spans="12:14" x14ac:dyDescent="0.25">
      <c r="L237" s="11"/>
      <c r="M237" s="48"/>
      <c r="N237" s="11"/>
    </row>
    <row r="238" spans="12:14" x14ac:dyDescent="0.25">
      <c r="L238" s="11"/>
      <c r="M238" s="48"/>
      <c r="N238" s="11"/>
    </row>
    <row r="239" spans="12:14" x14ac:dyDescent="0.25">
      <c r="L239" s="11"/>
      <c r="M239" s="48"/>
      <c r="N239" s="11"/>
    </row>
    <row r="240" spans="12:14" x14ac:dyDescent="0.25">
      <c r="L240" s="11"/>
      <c r="M240" s="48"/>
      <c r="N240" s="11"/>
    </row>
    <row r="241" spans="12:14" x14ac:dyDescent="0.25">
      <c r="L241" s="11"/>
      <c r="M241" s="48"/>
      <c r="N241" s="11"/>
    </row>
    <row r="242" spans="12:14" x14ac:dyDescent="0.25">
      <c r="L242" s="11"/>
      <c r="M242" s="48"/>
      <c r="N242" s="11"/>
    </row>
    <row r="243" spans="12:14" x14ac:dyDescent="0.25">
      <c r="L243" s="11"/>
      <c r="M243" s="48"/>
      <c r="N243" s="11"/>
    </row>
    <row r="244" spans="12:14" x14ac:dyDescent="0.25">
      <c r="L244" s="11"/>
      <c r="M244" s="48"/>
      <c r="N244" s="11"/>
    </row>
    <row r="245" spans="12:14" x14ac:dyDescent="0.25">
      <c r="L245" s="11"/>
      <c r="M245" s="48"/>
      <c r="N245" s="11"/>
    </row>
    <row r="246" spans="12:14" x14ac:dyDescent="0.25">
      <c r="L246" s="11"/>
      <c r="M246" s="48"/>
      <c r="N246" s="11"/>
    </row>
    <row r="247" spans="12:14" x14ac:dyDescent="0.25">
      <c r="L247" s="11"/>
      <c r="M247" s="48"/>
      <c r="N247" s="11"/>
    </row>
    <row r="248" spans="12:14" x14ac:dyDescent="0.25">
      <c r="L248" s="11"/>
      <c r="M248" s="48"/>
      <c r="N248" s="11"/>
    </row>
    <row r="249" spans="12:14" x14ac:dyDescent="0.25">
      <c r="L249" s="11"/>
      <c r="M249" s="48"/>
      <c r="N249" s="11"/>
    </row>
    <row r="250" spans="12:14" x14ac:dyDescent="0.25">
      <c r="L250" s="11"/>
      <c r="M250" s="48"/>
      <c r="N250" s="11"/>
    </row>
    <row r="251" spans="12:14" x14ac:dyDescent="0.25">
      <c r="L251" s="11"/>
      <c r="M251" s="48"/>
      <c r="N251" s="11"/>
    </row>
    <row r="252" spans="12:14" x14ac:dyDescent="0.25">
      <c r="L252" s="11"/>
      <c r="M252" s="48"/>
      <c r="N252" s="11"/>
    </row>
    <row r="253" spans="12:14" x14ac:dyDescent="0.25">
      <c r="L253" s="11"/>
      <c r="M253" s="48"/>
      <c r="N253" s="11"/>
    </row>
    <row r="254" spans="12:14" x14ac:dyDescent="0.25">
      <c r="L254" s="11"/>
      <c r="M254" s="48"/>
      <c r="N254" s="11"/>
    </row>
    <row r="255" spans="12:14" x14ac:dyDescent="0.25">
      <c r="L255" s="11"/>
      <c r="M255" s="48"/>
      <c r="N255" s="11"/>
    </row>
    <row r="256" spans="12:14" x14ac:dyDescent="0.25">
      <c r="L256" s="11"/>
      <c r="M256" s="48"/>
      <c r="N256" s="11"/>
    </row>
    <row r="257" spans="12:14" x14ac:dyDescent="0.25">
      <c r="L257" s="11"/>
      <c r="M257" s="48"/>
      <c r="N257" s="11"/>
    </row>
    <row r="258" spans="12:14" x14ac:dyDescent="0.25">
      <c r="L258" s="11"/>
      <c r="M258" s="48"/>
      <c r="N258" s="11"/>
    </row>
    <row r="259" spans="12:14" x14ac:dyDescent="0.25">
      <c r="L259" s="11"/>
      <c r="M259" s="48"/>
      <c r="N259" s="11"/>
    </row>
    <row r="260" spans="12:14" x14ac:dyDescent="0.25">
      <c r="L260" s="11"/>
      <c r="M260" s="48"/>
      <c r="N260" s="11"/>
    </row>
    <row r="261" spans="12:14" x14ac:dyDescent="0.25">
      <c r="L261" s="11"/>
      <c r="M261" s="48"/>
      <c r="N261" s="11"/>
    </row>
    <row r="262" spans="12:14" x14ac:dyDescent="0.25">
      <c r="L262" s="11"/>
      <c r="M262" s="48"/>
      <c r="N262" s="11"/>
    </row>
    <row r="263" spans="12:14" x14ac:dyDescent="0.25">
      <c r="L263" s="11"/>
      <c r="M263" s="48"/>
      <c r="N263" s="11"/>
    </row>
    <row r="264" spans="12:14" x14ac:dyDescent="0.25">
      <c r="L264" s="11"/>
      <c r="M264" s="48"/>
      <c r="N264" s="11"/>
    </row>
    <row r="265" spans="12:14" x14ac:dyDescent="0.25">
      <c r="L265" s="11"/>
      <c r="M265" s="48"/>
      <c r="N265" s="11"/>
    </row>
    <row r="266" spans="12:14" x14ac:dyDescent="0.25">
      <c r="L266" s="11"/>
      <c r="M266" s="48"/>
      <c r="N266" s="11"/>
    </row>
    <row r="267" spans="12:14" x14ac:dyDescent="0.25">
      <c r="L267" s="11"/>
      <c r="M267" s="48"/>
      <c r="N267" s="11"/>
    </row>
    <row r="268" spans="12:14" x14ac:dyDescent="0.25">
      <c r="L268" s="11"/>
      <c r="M268" s="48"/>
      <c r="N268" s="11"/>
    </row>
    <row r="269" spans="12:14" x14ac:dyDescent="0.25">
      <c r="L269" s="11"/>
      <c r="M269" s="48"/>
      <c r="N269" s="11"/>
    </row>
    <row r="270" spans="12:14" x14ac:dyDescent="0.25">
      <c r="L270" s="11"/>
      <c r="M270" s="48"/>
      <c r="N270" s="11"/>
    </row>
    <row r="271" spans="12:14" x14ac:dyDescent="0.25">
      <c r="L271" s="11"/>
      <c r="M271" s="48"/>
      <c r="N271" s="11"/>
    </row>
    <row r="272" spans="12:14" x14ac:dyDescent="0.25">
      <c r="L272" s="11"/>
      <c r="M272" s="48"/>
      <c r="N272" s="11"/>
    </row>
    <row r="273" spans="12:14" x14ac:dyDescent="0.25">
      <c r="L273" s="11"/>
      <c r="M273" s="48"/>
      <c r="N273" s="11"/>
    </row>
    <row r="274" spans="12:14" x14ac:dyDescent="0.25">
      <c r="L274" s="11"/>
      <c r="M274" s="48"/>
      <c r="N274" s="11"/>
    </row>
    <row r="275" spans="12:14" x14ac:dyDescent="0.25">
      <c r="L275" s="11"/>
      <c r="M275" s="48"/>
      <c r="N275" s="11"/>
    </row>
    <row r="276" spans="12:14" x14ac:dyDescent="0.25">
      <c r="L276" s="11"/>
      <c r="M276" s="48"/>
      <c r="N276" s="11"/>
    </row>
    <row r="277" spans="12:14" x14ac:dyDescent="0.25">
      <c r="L277" s="11"/>
      <c r="M277" s="48"/>
      <c r="N277" s="11"/>
    </row>
    <row r="278" spans="12:14" x14ac:dyDescent="0.25">
      <c r="L278" s="11"/>
      <c r="M278" s="48"/>
      <c r="N278" s="11"/>
    </row>
    <row r="279" spans="12:14" x14ac:dyDescent="0.25">
      <c r="L279" s="11"/>
      <c r="M279" s="48"/>
      <c r="N279" s="11"/>
    </row>
    <row r="280" spans="12:14" x14ac:dyDescent="0.25">
      <c r="L280" s="11"/>
      <c r="M280" s="48"/>
      <c r="N280" s="11"/>
    </row>
    <row r="281" spans="12:14" x14ac:dyDescent="0.25">
      <c r="L281" s="11"/>
      <c r="M281" s="48"/>
      <c r="N281" s="11"/>
    </row>
    <row r="282" spans="12:14" x14ac:dyDescent="0.25">
      <c r="L282" s="11"/>
      <c r="M282" s="48"/>
      <c r="N282" s="11"/>
    </row>
    <row r="283" spans="12:14" x14ac:dyDescent="0.25">
      <c r="L283" s="11"/>
      <c r="M283" s="48"/>
      <c r="N283" s="11"/>
    </row>
    <row r="284" spans="12:14" x14ac:dyDescent="0.25">
      <c r="L284" s="11"/>
      <c r="M284" s="48"/>
      <c r="N284" s="11"/>
    </row>
    <row r="285" spans="12:14" x14ac:dyDescent="0.25">
      <c r="L285" s="11"/>
      <c r="M285" s="48"/>
      <c r="N285" s="11"/>
    </row>
    <row r="286" spans="12:14" x14ac:dyDescent="0.25">
      <c r="L286" s="11"/>
      <c r="M286" s="48"/>
      <c r="N286" s="11"/>
    </row>
    <row r="287" spans="12:14" x14ac:dyDescent="0.25">
      <c r="L287" s="11"/>
      <c r="M287" s="48"/>
      <c r="N287" s="11"/>
    </row>
    <row r="288" spans="12:14" x14ac:dyDescent="0.25">
      <c r="L288" s="11"/>
      <c r="M288" s="48"/>
      <c r="N288" s="11"/>
    </row>
    <row r="289" spans="12:14" x14ac:dyDescent="0.25">
      <c r="L289" s="11"/>
      <c r="M289" s="48"/>
      <c r="N289" s="11"/>
    </row>
    <row r="290" spans="12:14" x14ac:dyDescent="0.25">
      <c r="L290" s="11"/>
      <c r="M290" s="48"/>
      <c r="N290" s="11"/>
    </row>
    <row r="291" spans="12:14" x14ac:dyDescent="0.25">
      <c r="L291" s="11"/>
      <c r="M291" s="48"/>
      <c r="N291" s="11"/>
    </row>
    <row r="292" spans="12:14" x14ac:dyDescent="0.25">
      <c r="L292" s="11"/>
      <c r="M292" s="48"/>
      <c r="N292" s="11"/>
    </row>
    <row r="293" spans="12:14" x14ac:dyDescent="0.25">
      <c r="L293" s="11"/>
      <c r="M293" s="48"/>
      <c r="N293" s="11"/>
    </row>
    <row r="294" spans="12:14" x14ac:dyDescent="0.25">
      <c r="L294" s="11"/>
      <c r="M294" s="48"/>
      <c r="N294" s="11"/>
    </row>
    <row r="295" spans="12:14" x14ac:dyDescent="0.25">
      <c r="L295" s="11"/>
      <c r="M295" s="48"/>
      <c r="N295" s="11"/>
    </row>
    <row r="296" spans="12:14" x14ac:dyDescent="0.25">
      <c r="L296" s="11"/>
      <c r="M296" s="48"/>
      <c r="N296" s="11"/>
    </row>
    <row r="297" spans="12:14" x14ac:dyDescent="0.25">
      <c r="L297" s="11"/>
      <c r="M297" s="48"/>
      <c r="N297" s="11"/>
    </row>
    <row r="298" spans="12:14" x14ac:dyDescent="0.25">
      <c r="L298" s="11"/>
      <c r="M298" s="48"/>
      <c r="N298" s="11"/>
    </row>
    <row r="299" spans="12:14" x14ac:dyDescent="0.25">
      <c r="L299" s="11"/>
      <c r="M299" s="48"/>
      <c r="N299" s="11"/>
    </row>
    <row r="300" spans="12:14" x14ac:dyDescent="0.25">
      <c r="L300" s="11"/>
      <c r="M300" s="48"/>
      <c r="N300" s="11"/>
    </row>
    <row r="301" spans="12:14" x14ac:dyDescent="0.25">
      <c r="L301" s="11"/>
      <c r="M301" s="48"/>
      <c r="N301" s="11"/>
    </row>
    <row r="302" spans="12:14" x14ac:dyDescent="0.25">
      <c r="L302" s="11"/>
      <c r="M302" s="48"/>
      <c r="N302" s="11"/>
    </row>
    <row r="303" spans="12:14" x14ac:dyDescent="0.25">
      <c r="L303" s="11"/>
      <c r="M303" s="48"/>
      <c r="N303" s="11"/>
    </row>
    <row r="304" spans="12:14" x14ac:dyDescent="0.25">
      <c r="L304" s="11"/>
      <c r="M304" s="48"/>
      <c r="N304" s="11"/>
    </row>
    <row r="305" spans="12:14" x14ac:dyDescent="0.25">
      <c r="L305" s="11"/>
      <c r="M305" s="48"/>
      <c r="N305" s="11"/>
    </row>
    <row r="306" spans="12:14" x14ac:dyDescent="0.25">
      <c r="L306" s="11"/>
      <c r="M306" s="48"/>
      <c r="N306" s="11"/>
    </row>
    <row r="307" spans="12:14" x14ac:dyDescent="0.25">
      <c r="L307" s="11"/>
      <c r="M307" s="48"/>
      <c r="N307" s="11"/>
    </row>
    <row r="308" spans="12:14" x14ac:dyDescent="0.25">
      <c r="L308" s="11"/>
      <c r="M308" s="48"/>
      <c r="N308" s="11"/>
    </row>
    <row r="309" spans="12:14" x14ac:dyDescent="0.25">
      <c r="L309" s="11"/>
      <c r="M309" s="48"/>
      <c r="N309" s="11"/>
    </row>
    <row r="310" spans="12:14" x14ac:dyDescent="0.25">
      <c r="L310" s="11"/>
      <c r="M310" s="48"/>
      <c r="N310" s="11"/>
    </row>
    <row r="311" spans="12:14" x14ac:dyDescent="0.25">
      <c r="L311" s="11"/>
      <c r="M311" s="48"/>
      <c r="N311" s="11"/>
    </row>
    <row r="312" spans="12:14" x14ac:dyDescent="0.25">
      <c r="L312" s="11"/>
      <c r="M312" s="48"/>
      <c r="N312" s="11"/>
    </row>
    <row r="313" spans="12:14" x14ac:dyDescent="0.25">
      <c r="L313" s="11"/>
      <c r="M313" s="48"/>
      <c r="N313" s="11"/>
    </row>
    <row r="314" spans="12:14" x14ac:dyDescent="0.25">
      <c r="L314" s="11"/>
      <c r="M314" s="48"/>
      <c r="N314" s="11"/>
    </row>
    <row r="315" spans="12:14" x14ac:dyDescent="0.25">
      <c r="L315" s="11"/>
      <c r="M315" s="48"/>
      <c r="N315" s="11"/>
    </row>
    <row r="316" spans="12:14" x14ac:dyDescent="0.25">
      <c r="L316" s="11"/>
      <c r="M316" s="48"/>
      <c r="N316" s="11"/>
    </row>
    <row r="317" spans="12:14" x14ac:dyDescent="0.25">
      <c r="L317" s="11"/>
      <c r="M317" s="48"/>
      <c r="N317" s="11"/>
    </row>
    <row r="318" spans="12:14" x14ac:dyDescent="0.25">
      <c r="L318" s="11"/>
      <c r="M318" s="48"/>
      <c r="N318" s="11"/>
    </row>
    <row r="319" spans="12:14" x14ac:dyDescent="0.25">
      <c r="L319" s="11"/>
      <c r="M319" s="48"/>
      <c r="N319" s="11"/>
    </row>
    <row r="320" spans="12:14" x14ac:dyDescent="0.25">
      <c r="L320" s="11"/>
      <c r="M320" s="48"/>
      <c r="N320" s="11"/>
    </row>
    <row r="321" spans="12:14" x14ac:dyDescent="0.25">
      <c r="L321" s="11"/>
      <c r="M321" s="48"/>
      <c r="N321" s="11"/>
    </row>
    <row r="322" spans="12:14" x14ac:dyDescent="0.25">
      <c r="L322" s="11"/>
      <c r="M322" s="48"/>
      <c r="N322" s="11"/>
    </row>
    <row r="323" spans="12:14" x14ac:dyDescent="0.25">
      <c r="L323" s="11"/>
      <c r="M323" s="48"/>
      <c r="N323" s="11"/>
    </row>
    <row r="324" spans="12:14" x14ac:dyDescent="0.25">
      <c r="L324" s="11"/>
      <c r="M324" s="48"/>
      <c r="N324" s="11"/>
    </row>
    <row r="325" spans="12:14" x14ac:dyDescent="0.25">
      <c r="L325" s="11"/>
      <c r="M325" s="48"/>
      <c r="N325" s="11"/>
    </row>
    <row r="326" spans="12:14" x14ac:dyDescent="0.25">
      <c r="L326" s="11"/>
      <c r="M326" s="48"/>
      <c r="N326" s="11"/>
    </row>
    <row r="327" spans="12:14" x14ac:dyDescent="0.25">
      <c r="L327" s="11"/>
      <c r="M327" s="48"/>
      <c r="N327" s="11"/>
    </row>
    <row r="328" spans="12:14" x14ac:dyDescent="0.25">
      <c r="L328" s="11"/>
      <c r="M328" s="48"/>
      <c r="N328" s="11"/>
    </row>
    <row r="329" spans="12:14" x14ac:dyDescent="0.25">
      <c r="L329" s="11"/>
      <c r="M329" s="48"/>
      <c r="N329" s="11"/>
    </row>
    <row r="330" spans="12:14" x14ac:dyDescent="0.25">
      <c r="L330" s="11"/>
      <c r="M330" s="48"/>
      <c r="N330" s="11"/>
    </row>
    <row r="331" spans="12:14" x14ac:dyDescent="0.25">
      <c r="L331" s="11"/>
      <c r="M331" s="48"/>
      <c r="N331" s="11"/>
    </row>
    <row r="332" spans="12:14" x14ac:dyDescent="0.25">
      <c r="L332" s="11"/>
      <c r="M332" s="48"/>
      <c r="N332" s="11"/>
    </row>
    <row r="333" spans="12:14" x14ac:dyDescent="0.25">
      <c r="L333" s="11"/>
      <c r="M333" s="48"/>
      <c r="N333" s="11"/>
    </row>
    <row r="334" spans="12:14" x14ac:dyDescent="0.25">
      <c r="L334" s="11"/>
      <c r="M334" s="48"/>
      <c r="N334" s="11"/>
    </row>
    <row r="335" spans="12:14" x14ac:dyDescent="0.25">
      <c r="L335" s="11"/>
      <c r="M335" s="48"/>
      <c r="N335" s="11"/>
    </row>
    <row r="336" spans="12:14" x14ac:dyDescent="0.25">
      <c r="L336" s="11"/>
      <c r="M336" s="48"/>
      <c r="N336" s="11"/>
    </row>
    <row r="337" spans="12:14" x14ac:dyDescent="0.25">
      <c r="L337" s="11"/>
      <c r="M337" s="48"/>
      <c r="N337" s="11"/>
    </row>
    <row r="338" spans="12:14" x14ac:dyDescent="0.25">
      <c r="L338" s="11"/>
      <c r="M338" s="48"/>
      <c r="N338" s="11"/>
    </row>
    <row r="339" spans="12:14" x14ac:dyDescent="0.25">
      <c r="L339" s="11"/>
      <c r="M339" s="48"/>
      <c r="N339" s="11"/>
    </row>
    <row r="340" spans="12:14" x14ac:dyDescent="0.25">
      <c r="L340" s="11"/>
      <c r="M340" s="48"/>
      <c r="N340" s="11"/>
    </row>
    <row r="341" spans="12:14" x14ac:dyDescent="0.25">
      <c r="L341" s="11"/>
      <c r="M341" s="48"/>
      <c r="N341" s="11"/>
    </row>
    <row r="342" spans="12:14" x14ac:dyDescent="0.25">
      <c r="L342" s="11"/>
      <c r="M342" s="48"/>
      <c r="N342" s="11"/>
    </row>
    <row r="343" spans="12:14" x14ac:dyDescent="0.25">
      <c r="L343" s="11"/>
      <c r="M343" s="48"/>
      <c r="N343" s="11"/>
    </row>
    <row r="344" spans="12:14" x14ac:dyDescent="0.25">
      <c r="L344" s="11"/>
      <c r="M344" s="48"/>
      <c r="N344" s="11"/>
    </row>
    <row r="345" spans="12:14" x14ac:dyDescent="0.25">
      <c r="L345" s="11"/>
      <c r="M345" s="48"/>
      <c r="N345" s="11"/>
    </row>
    <row r="346" spans="12:14" x14ac:dyDescent="0.25">
      <c r="L346" s="11"/>
      <c r="M346" s="48"/>
      <c r="N346" s="11"/>
    </row>
    <row r="347" spans="12:14" x14ac:dyDescent="0.25">
      <c r="L347" s="11"/>
      <c r="M347" s="48"/>
      <c r="N347" s="11"/>
    </row>
    <row r="348" spans="12:14" x14ac:dyDescent="0.25">
      <c r="L348" s="11"/>
      <c r="M348" s="48"/>
      <c r="N348" s="11"/>
    </row>
    <row r="349" spans="12:14" x14ac:dyDescent="0.25">
      <c r="L349" s="11"/>
      <c r="M349" s="48"/>
      <c r="N349" s="11"/>
    </row>
    <row r="350" spans="12:14" x14ac:dyDescent="0.25">
      <c r="L350" s="11"/>
      <c r="M350" s="48"/>
      <c r="N350" s="11"/>
    </row>
    <row r="351" spans="12:14" x14ac:dyDescent="0.25">
      <c r="L351" s="11"/>
      <c r="M351" s="48"/>
      <c r="N351" s="11"/>
    </row>
    <row r="352" spans="12:14" x14ac:dyDescent="0.25">
      <c r="L352" s="11"/>
      <c r="M352" s="48"/>
      <c r="N352" s="11"/>
    </row>
    <row r="353" spans="12:14" x14ac:dyDescent="0.25">
      <c r="L353" s="11"/>
      <c r="M353" s="48"/>
      <c r="N353" s="11"/>
    </row>
    <row r="354" spans="12:14" x14ac:dyDescent="0.25">
      <c r="L354" s="11"/>
      <c r="M354" s="48"/>
      <c r="N354" s="11"/>
    </row>
    <row r="355" spans="12:14" x14ac:dyDescent="0.25">
      <c r="L355" s="11"/>
      <c r="M355" s="48"/>
      <c r="N355" s="11"/>
    </row>
    <row r="356" spans="12:14" x14ac:dyDescent="0.25">
      <c r="L356" s="11"/>
      <c r="M356" s="48"/>
      <c r="N356" s="11"/>
    </row>
    <row r="357" spans="12:14" x14ac:dyDescent="0.25">
      <c r="L357" s="11"/>
      <c r="M357" s="48"/>
      <c r="N357" s="11"/>
    </row>
    <row r="358" spans="12:14" x14ac:dyDescent="0.25">
      <c r="L358" s="11"/>
      <c r="M358" s="48"/>
      <c r="N358" s="11"/>
    </row>
    <row r="359" spans="12:14" x14ac:dyDescent="0.25">
      <c r="L359" s="11"/>
      <c r="M359" s="48"/>
      <c r="N359" s="11"/>
    </row>
    <row r="360" spans="12:14" x14ac:dyDescent="0.25">
      <c r="L360" s="11"/>
      <c r="M360" s="48"/>
      <c r="N360" s="11"/>
    </row>
    <row r="361" spans="12:14" x14ac:dyDescent="0.25">
      <c r="L361" s="11"/>
      <c r="M361" s="48"/>
      <c r="N361" s="11"/>
    </row>
    <row r="362" spans="12:14" x14ac:dyDescent="0.25">
      <c r="L362" s="11"/>
      <c r="M362" s="48"/>
      <c r="N362" s="11"/>
    </row>
    <row r="363" spans="12:14" x14ac:dyDescent="0.25">
      <c r="L363" s="11"/>
      <c r="M363" s="48"/>
      <c r="N363" s="11"/>
    </row>
    <row r="364" spans="12:14" x14ac:dyDescent="0.25">
      <c r="L364" s="11"/>
      <c r="M364" s="48"/>
      <c r="N364" s="11"/>
    </row>
    <row r="365" spans="12:14" x14ac:dyDescent="0.25">
      <c r="L365" s="11"/>
      <c r="M365" s="48"/>
      <c r="N365" s="11"/>
    </row>
    <row r="366" spans="12:14" x14ac:dyDescent="0.25">
      <c r="L366" s="11"/>
      <c r="M366" s="48"/>
      <c r="N366" s="11"/>
    </row>
    <row r="367" spans="12:14" x14ac:dyDescent="0.25">
      <c r="L367" s="11"/>
      <c r="M367" s="48"/>
      <c r="N367" s="11"/>
    </row>
    <row r="368" spans="12:14" x14ac:dyDescent="0.25">
      <c r="L368" s="11"/>
      <c r="M368" s="48"/>
      <c r="N368" s="11"/>
    </row>
    <row r="369" spans="12:14" x14ac:dyDescent="0.25">
      <c r="L369" s="11"/>
      <c r="M369" s="48"/>
      <c r="N369" s="11"/>
    </row>
    <row r="370" spans="12:14" x14ac:dyDescent="0.25">
      <c r="L370" s="11"/>
      <c r="M370" s="48"/>
      <c r="N370" s="11"/>
    </row>
    <row r="371" spans="12:14" x14ac:dyDescent="0.25">
      <c r="L371" s="11"/>
      <c r="M371" s="48"/>
      <c r="N371" s="11"/>
    </row>
    <row r="372" spans="12:14" x14ac:dyDescent="0.25">
      <c r="L372" s="11"/>
      <c r="M372" s="48"/>
      <c r="N372" s="11"/>
    </row>
    <row r="373" spans="12:14" x14ac:dyDescent="0.25">
      <c r="L373" s="11"/>
      <c r="M373" s="48"/>
      <c r="N373" s="11"/>
    </row>
    <row r="374" spans="12:14" x14ac:dyDescent="0.25">
      <c r="L374" s="11"/>
      <c r="M374" s="48"/>
      <c r="N374" s="11"/>
    </row>
    <row r="375" spans="12:14" x14ac:dyDescent="0.25">
      <c r="L375" s="11"/>
      <c r="M375" s="48"/>
      <c r="N375" s="11"/>
    </row>
    <row r="376" spans="12:14" x14ac:dyDescent="0.25">
      <c r="L376" s="11"/>
      <c r="M376" s="48"/>
      <c r="N376" s="11"/>
    </row>
    <row r="377" spans="12:14" x14ac:dyDescent="0.25">
      <c r="L377" s="11"/>
      <c r="M377" s="48"/>
      <c r="N377" s="11"/>
    </row>
    <row r="378" spans="12:14" x14ac:dyDescent="0.25">
      <c r="L378" s="11"/>
      <c r="M378" s="48"/>
      <c r="N378" s="11"/>
    </row>
    <row r="379" spans="12:14" x14ac:dyDescent="0.25">
      <c r="L379" s="11"/>
      <c r="M379" s="48"/>
      <c r="N379" s="11"/>
    </row>
    <row r="380" spans="12:14" x14ac:dyDescent="0.25">
      <c r="L380" s="11"/>
      <c r="M380" s="48"/>
      <c r="N380" s="11"/>
    </row>
    <row r="381" spans="12:14" x14ac:dyDescent="0.25">
      <c r="L381" s="11"/>
      <c r="M381" s="48"/>
      <c r="N381" s="11"/>
    </row>
    <row r="382" spans="12:14" x14ac:dyDescent="0.25">
      <c r="L382" s="11"/>
      <c r="M382" s="48"/>
      <c r="N382" s="11"/>
    </row>
    <row r="383" spans="12:14" x14ac:dyDescent="0.25">
      <c r="L383" s="11"/>
      <c r="M383" s="48"/>
      <c r="N383" s="11"/>
    </row>
    <row r="384" spans="12:14" x14ac:dyDescent="0.25">
      <c r="L384" s="11"/>
      <c r="M384" s="48"/>
      <c r="N384" s="11"/>
    </row>
    <row r="385" spans="12:14" x14ac:dyDescent="0.25">
      <c r="L385" s="11"/>
      <c r="M385" s="48"/>
      <c r="N385" s="11"/>
    </row>
    <row r="386" spans="12:14" x14ac:dyDescent="0.25">
      <c r="L386" s="11"/>
      <c r="M386" s="48"/>
      <c r="N386" s="11"/>
    </row>
    <row r="387" spans="12:14" x14ac:dyDescent="0.25">
      <c r="L387" s="11"/>
      <c r="M387" s="48"/>
      <c r="N387" s="11"/>
    </row>
    <row r="388" spans="12:14" x14ac:dyDescent="0.25">
      <c r="L388" s="11"/>
      <c r="M388" s="48"/>
      <c r="N388" s="11"/>
    </row>
    <row r="389" spans="12:14" x14ac:dyDescent="0.25">
      <c r="L389" s="11"/>
      <c r="M389" s="48"/>
      <c r="N389" s="11"/>
    </row>
    <row r="390" spans="12:14" x14ac:dyDescent="0.25">
      <c r="L390" s="11"/>
      <c r="M390" s="48"/>
      <c r="N390" s="11"/>
    </row>
    <row r="391" spans="12:14" x14ac:dyDescent="0.25">
      <c r="L391" s="11"/>
      <c r="M391" s="48"/>
      <c r="N391" s="11"/>
    </row>
    <row r="392" spans="12:14" x14ac:dyDescent="0.25">
      <c r="L392" s="11"/>
      <c r="M392" s="48"/>
      <c r="N392" s="11"/>
    </row>
    <row r="393" spans="12:14" x14ac:dyDescent="0.25">
      <c r="L393" s="11"/>
      <c r="M393" s="48"/>
      <c r="N393" s="11"/>
    </row>
    <row r="394" spans="12:14" x14ac:dyDescent="0.25">
      <c r="L394" s="11"/>
      <c r="M394" s="48"/>
      <c r="N394" s="11"/>
    </row>
    <row r="395" spans="12:14" x14ac:dyDescent="0.25">
      <c r="L395" s="11"/>
      <c r="M395" s="48"/>
      <c r="N395" s="11"/>
    </row>
    <row r="396" spans="12:14" x14ac:dyDescent="0.25">
      <c r="L396" s="11"/>
      <c r="M396" s="48"/>
      <c r="N396" s="11"/>
    </row>
    <row r="397" spans="12:14" x14ac:dyDescent="0.25">
      <c r="L397" s="11"/>
      <c r="M397" s="48"/>
      <c r="N397" s="11"/>
    </row>
    <row r="398" spans="12:14" x14ac:dyDescent="0.25">
      <c r="L398" s="11"/>
      <c r="M398" s="48"/>
      <c r="N398" s="11"/>
    </row>
    <row r="399" spans="12:14" x14ac:dyDescent="0.25">
      <c r="L399" s="11"/>
      <c r="M399" s="48"/>
      <c r="N399" s="11"/>
    </row>
    <row r="400" spans="12:14" x14ac:dyDescent="0.25">
      <c r="L400" s="11"/>
      <c r="M400" s="48"/>
      <c r="N400" s="11"/>
    </row>
    <row r="401" spans="12:14" x14ac:dyDescent="0.25">
      <c r="L401" s="11"/>
      <c r="M401" s="48"/>
      <c r="N401" s="11"/>
    </row>
    <row r="402" spans="12:14" x14ac:dyDescent="0.25">
      <c r="L402" s="11"/>
      <c r="M402" s="48"/>
      <c r="N402" s="11"/>
    </row>
    <row r="403" spans="12:14" x14ac:dyDescent="0.25">
      <c r="L403" s="11"/>
      <c r="M403" s="48"/>
      <c r="N403" s="11"/>
    </row>
    <row r="404" spans="12:14" x14ac:dyDescent="0.25">
      <c r="L404" s="11"/>
      <c r="M404" s="48"/>
      <c r="N404" s="11"/>
    </row>
    <row r="405" spans="12:14" x14ac:dyDescent="0.25">
      <c r="L405" s="11"/>
      <c r="M405" s="48"/>
      <c r="N405" s="11"/>
    </row>
    <row r="406" spans="12:14" x14ac:dyDescent="0.25">
      <c r="L406" s="11"/>
      <c r="M406" s="48"/>
      <c r="N406" s="11"/>
    </row>
    <row r="407" spans="12:14" x14ac:dyDescent="0.25">
      <c r="L407" s="11"/>
      <c r="M407" s="48"/>
      <c r="N407" s="11"/>
    </row>
    <row r="408" spans="12:14" x14ac:dyDescent="0.25">
      <c r="L408" s="11"/>
      <c r="M408" s="48"/>
      <c r="N408" s="11"/>
    </row>
    <row r="409" spans="12:14" x14ac:dyDescent="0.25">
      <c r="L409" s="11"/>
      <c r="M409" s="48"/>
      <c r="N409" s="11"/>
    </row>
    <row r="410" spans="12:14" x14ac:dyDescent="0.25">
      <c r="L410" s="11"/>
      <c r="M410" s="48"/>
      <c r="N410" s="11"/>
    </row>
    <row r="411" spans="12:14" x14ac:dyDescent="0.25">
      <c r="L411" s="11"/>
      <c r="M411" s="48"/>
      <c r="N411" s="11"/>
    </row>
    <row r="412" spans="12:14" x14ac:dyDescent="0.25">
      <c r="L412" s="11"/>
      <c r="M412" s="48"/>
      <c r="N412" s="11"/>
    </row>
    <row r="413" spans="12:14" x14ac:dyDescent="0.25">
      <c r="L413" s="11"/>
      <c r="M413" s="48"/>
      <c r="N413" s="11"/>
    </row>
    <row r="414" spans="12:14" x14ac:dyDescent="0.25">
      <c r="L414" s="11"/>
      <c r="M414" s="48"/>
      <c r="N414" s="11"/>
    </row>
    <row r="415" spans="12:14" x14ac:dyDescent="0.25">
      <c r="L415" s="11"/>
      <c r="M415" s="48"/>
      <c r="N415" s="11"/>
    </row>
    <row r="416" spans="12:14" x14ac:dyDescent="0.25">
      <c r="L416" s="11"/>
      <c r="M416" s="48"/>
      <c r="N416" s="11"/>
    </row>
    <row r="417" spans="12:14" x14ac:dyDescent="0.25">
      <c r="L417" s="11"/>
      <c r="M417" s="48"/>
      <c r="N417" s="11"/>
    </row>
    <row r="418" spans="12:14" x14ac:dyDescent="0.25">
      <c r="L418" s="11"/>
      <c r="M418" s="48"/>
      <c r="N418" s="11"/>
    </row>
    <row r="419" spans="12:14" x14ac:dyDescent="0.25">
      <c r="L419" s="11"/>
      <c r="M419" s="48"/>
      <c r="N419" s="11"/>
    </row>
    <row r="420" spans="12:14" x14ac:dyDescent="0.25">
      <c r="L420" s="11"/>
      <c r="M420" s="48"/>
      <c r="N420" s="11"/>
    </row>
    <row r="421" spans="12:14" x14ac:dyDescent="0.25">
      <c r="L421" s="11"/>
      <c r="M421" s="48"/>
      <c r="N421" s="11"/>
    </row>
    <row r="422" spans="12:14" x14ac:dyDescent="0.25">
      <c r="L422" s="11"/>
      <c r="M422" s="48"/>
      <c r="N422" s="11"/>
    </row>
    <row r="423" spans="12:14" x14ac:dyDescent="0.25">
      <c r="L423" s="11"/>
      <c r="M423" s="48"/>
      <c r="N423" s="11"/>
    </row>
    <row r="424" spans="12:14" x14ac:dyDescent="0.25">
      <c r="L424" s="11"/>
      <c r="M424" s="48"/>
      <c r="N424" s="11"/>
    </row>
    <row r="425" spans="12:14" x14ac:dyDescent="0.25">
      <c r="L425" s="11"/>
      <c r="M425" s="48"/>
      <c r="N425" s="11"/>
    </row>
    <row r="426" spans="12:14" x14ac:dyDescent="0.25">
      <c r="L426" s="11"/>
      <c r="M426" s="48"/>
      <c r="N426" s="11"/>
    </row>
    <row r="427" spans="12:14" x14ac:dyDescent="0.25">
      <c r="L427" s="11"/>
      <c r="M427" s="48"/>
      <c r="N427" s="11"/>
    </row>
    <row r="428" spans="12:14" x14ac:dyDescent="0.25">
      <c r="L428" s="11"/>
      <c r="M428" s="48"/>
      <c r="N428" s="11"/>
    </row>
    <row r="429" spans="12:14" x14ac:dyDescent="0.25">
      <c r="L429" s="11"/>
      <c r="M429" s="48"/>
      <c r="N429" s="11"/>
    </row>
    <row r="430" spans="12:14" x14ac:dyDescent="0.25">
      <c r="L430" s="11"/>
      <c r="M430" s="48"/>
      <c r="N430" s="11"/>
    </row>
    <row r="431" spans="12:14" x14ac:dyDescent="0.25">
      <c r="L431" s="11"/>
      <c r="M431" s="48"/>
      <c r="N431" s="11"/>
    </row>
    <row r="432" spans="12:14" x14ac:dyDescent="0.25">
      <c r="L432" s="11"/>
      <c r="M432" s="48"/>
      <c r="N432" s="11"/>
    </row>
    <row r="433" spans="12:14" x14ac:dyDescent="0.25">
      <c r="L433" s="11"/>
      <c r="M433" s="48"/>
      <c r="N433" s="11"/>
    </row>
    <row r="434" spans="12:14" x14ac:dyDescent="0.25">
      <c r="L434" s="11"/>
      <c r="M434" s="48"/>
      <c r="N434" s="11"/>
    </row>
    <row r="435" spans="12:14" x14ac:dyDescent="0.25">
      <c r="L435" s="11"/>
      <c r="M435" s="48"/>
      <c r="N435" s="11"/>
    </row>
    <row r="436" spans="12:14" x14ac:dyDescent="0.25">
      <c r="L436" s="11"/>
      <c r="M436" s="48"/>
      <c r="N436" s="11"/>
    </row>
    <row r="437" spans="12:14" x14ac:dyDescent="0.25">
      <c r="L437" s="11"/>
      <c r="M437" s="48"/>
      <c r="N437" s="11"/>
    </row>
    <row r="438" spans="12:14" x14ac:dyDescent="0.25">
      <c r="L438" s="11"/>
      <c r="M438" s="48"/>
      <c r="N438" s="11"/>
    </row>
    <row r="439" spans="12:14" x14ac:dyDescent="0.25">
      <c r="L439" s="11"/>
      <c r="M439" s="48"/>
      <c r="N439" s="11"/>
    </row>
    <row r="440" spans="12:14" x14ac:dyDescent="0.25">
      <c r="L440" s="11"/>
      <c r="M440" s="48"/>
      <c r="N440" s="11"/>
    </row>
    <row r="441" spans="12:14" x14ac:dyDescent="0.25">
      <c r="L441" s="11"/>
      <c r="M441" s="48"/>
      <c r="N441" s="11"/>
    </row>
    <row r="442" spans="12:14" x14ac:dyDescent="0.25">
      <c r="L442" s="11"/>
      <c r="M442" s="48"/>
      <c r="N442" s="11"/>
    </row>
    <row r="443" spans="12:14" x14ac:dyDescent="0.25">
      <c r="L443" s="11"/>
      <c r="M443" s="48"/>
      <c r="N443" s="11"/>
    </row>
    <row r="444" spans="12:14" x14ac:dyDescent="0.25">
      <c r="L444" s="11"/>
      <c r="M444" s="48"/>
      <c r="N444" s="11"/>
    </row>
    <row r="445" spans="12:14" x14ac:dyDescent="0.25">
      <c r="L445" s="11"/>
      <c r="M445" s="48"/>
      <c r="N445" s="11"/>
    </row>
    <row r="446" spans="12:14" x14ac:dyDescent="0.25">
      <c r="L446" s="11"/>
      <c r="M446" s="48"/>
      <c r="N446" s="11"/>
    </row>
    <row r="447" spans="12:14" x14ac:dyDescent="0.25">
      <c r="L447" s="11"/>
      <c r="M447" s="48"/>
      <c r="N447" s="11"/>
    </row>
    <row r="448" spans="12:14" x14ac:dyDescent="0.25">
      <c r="L448" s="11"/>
      <c r="M448" s="48"/>
      <c r="N448" s="11"/>
    </row>
    <row r="449" spans="12:14" x14ac:dyDescent="0.25">
      <c r="L449" s="11"/>
      <c r="M449" s="48"/>
      <c r="N449" s="11"/>
    </row>
    <row r="450" spans="12:14" x14ac:dyDescent="0.25">
      <c r="L450" s="11"/>
      <c r="M450" s="48"/>
      <c r="N450" s="11"/>
    </row>
    <row r="451" spans="12:14" x14ac:dyDescent="0.25">
      <c r="L451" s="11"/>
      <c r="M451" s="48"/>
      <c r="N451" s="11"/>
    </row>
    <row r="452" spans="12:14" x14ac:dyDescent="0.25">
      <c r="L452" s="11"/>
      <c r="M452" s="48"/>
      <c r="N452" s="11"/>
    </row>
    <row r="453" spans="12:14" x14ac:dyDescent="0.25">
      <c r="L453" s="11"/>
      <c r="M453" s="48"/>
      <c r="N453" s="11"/>
    </row>
    <row r="454" spans="12:14" x14ac:dyDescent="0.25">
      <c r="L454" s="11"/>
      <c r="M454" s="48"/>
      <c r="N454" s="11"/>
    </row>
    <row r="455" spans="12:14" x14ac:dyDescent="0.25">
      <c r="L455" s="11"/>
      <c r="M455" s="48"/>
      <c r="N455" s="11"/>
    </row>
    <row r="456" spans="12:14" x14ac:dyDescent="0.25">
      <c r="L456" s="11"/>
      <c r="M456" s="48"/>
      <c r="N456" s="11"/>
    </row>
    <row r="457" spans="12:14" x14ac:dyDescent="0.25">
      <c r="L457" s="11"/>
      <c r="M457" s="48"/>
      <c r="N457" s="11"/>
    </row>
    <row r="458" spans="12:14" x14ac:dyDescent="0.25">
      <c r="L458" s="11"/>
      <c r="M458" s="48"/>
      <c r="N458" s="11"/>
    </row>
    <row r="459" spans="12:14" x14ac:dyDescent="0.25">
      <c r="L459" s="11"/>
      <c r="M459" s="48"/>
      <c r="N459" s="11"/>
    </row>
    <row r="460" spans="12:14" x14ac:dyDescent="0.25">
      <c r="L460" s="11"/>
      <c r="M460" s="48"/>
      <c r="N460" s="11"/>
    </row>
    <row r="461" spans="12:14" x14ac:dyDescent="0.25">
      <c r="L461" s="11"/>
      <c r="M461" s="48"/>
      <c r="N461" s="11"/>
    </row>
    <row r="462" spans="12:14" x14ac:dyDescent="0.25">
      <c r="L462" s="11"/>
      <c r="M462" s="48"/>
      <c r="N462" s="11"/>
    </row>
    <row r="463" spans="12:14" x14ac:dyDescent="0.25">
      <c r="L463" s="11"/>
      <c r="M463" s="48"/>
      <c r="N463" s="11"/>
    </row>
    <row r="464" spans="12:14" x14ac:dyDescent="0.25">
      <c r="L464" s="11"/>
      <c r="M464" s="48"/>
      <c r="N464" s="11"/>
    </row>
    <row r="465" spans="12:14" x14ac:dyDescent="0.25">
      <c r="L465" s="11"/>
      <c r="M465" s="48"/>
      <c r="N465" s="11"/>
    </row>
    <row r="466" spans="12:14" x14ac:dyDescent="0.25">
      <c r="L466" s="11"/>
      <c r="M466" s="48"/>
      <c r="N466" s="11"/>
    </row>
    <row r="467" spans="12:14" x14ac:dyDescent="0.25">
      <c r="L467" s="11"/>
      <c r="M467" s="48"/>
      <c r="N467" s="11"/>
    </row>
    <row r="468" spans="12:14" x14ac:dyDescent="0.25">
      <c r="L468" s="11"/>
      <c r="M468" s="48"/>
      <c r="N468" s="11"/>
    </row>
    <row r="469" spans="12:14" x14ac:dyDescent="0.25">
      <c r="L469" s="11"/>
      <c r="M469" s="48"/>
      <c r="N469" s="11"/>
    </row>
    <row r="470" spans="12:14" x14ac:dyDescent="0.25">
      <c r="L470" s="11"/>
      <c r="M470" s="48"/>
      <c r="N470" s="11"/>
    </row>
    <row r="471" spans="12:14" x14ac:dyDescent="0.25">
      <c r="L471" s="11"/>
      <c r="M471" s="48"/>
      <c r="N471" s="11"/>
    </row>
    <row r="472" spans="12:14" x14ac:dyDescent="0.25">
      <c r="L472" s="11"/>
      <c r="M472" s="48"/>
      <c r="N472" s="11"/>
    </row>
    <row r="473" spans="12:14" x14ac:dyDescent="0.25">
      <c r="L473" s="11"/>
      <c r="M473" s="48"/>
      <c r="N473" s="11"/>
    </row>
    <row r="474" spans="12:14" x14ac:dyDescent="0.25">
      <c r="L474" s="11"/>
      <c r="M474" s="48"/>
      <c r="N474" s="11"/>
    </row>
    <row r="475" spans="12:14" x14ac:dyDescent="0.25">
      <c r="L475" s="11"/>
      <c r="M475" s="48"/>
      <c r="N475" s="11"/>
    </row>
    <row r="476" spans="12:14" x14ac:dyDescent="0.25">
      <c r="L476" s="11"/>
      <c r="M476" s="48"/>
      <c r="N476" s="11"/>
    </row>
    <row r="477" spans="12:14" x14ac:dyDescent="0.25">
      <c r="L477" s="11"/>
      <c r="M477" s="48"/>
      <c r="N477" s="11"/>
    </row>
    <row r="478" spans="12:14" x14ac:dyDescent="0.25">
      <c r="L478" s="11"/>
      <c r="M478" s="48"/>
      <c r="N478" s="11"/>
    </row>
    <row r="479" spans="12:14" x14ac:dyDescent="0.25">
      <c r="L479" s="11"/>
      <c r="M479" s="48"/>
      <c r="N479" s="11"/>
    </row>
    <row r="480" spans="12:14" x14ac:dyDescent="0.25">
      <c r="L480" s="11"/>
      <c r="M480" s="48"/>
      <c r="N480" s="11"/>
    </row>
    <row r="481" spans="12:14" x14ac:dyDescent="0.25">
      <c r="L481" s="11"/>
      <c r="M481" s="48"/>
      <c r="N481" s="11"/>
    </row>
    <row r="482" spans="12:14" x14ac:dyDescent="0.25">
      <c r="L482" s="11"/>
      <c r="M482" s="48"/>
      <c r="N482" s="11"/>
    </row>
    <row r="483" spans="12:14" x14ac:dyDescent="0.25">
      <c r="L483" s="11"/>
      <c r="M483" s="48"/>
      <c r="N483" s="11"/>
    </row>
    <row r="484" spans="12:14" x14ac:dyDescent="0.25">
      <c r="L484" s="11"/>
      <c r="M484" s="48"/>
      <c r="N484" s="11"/>
    </row>
    <row r="485" spans="12:14" x14ac:dyDescent="0.25">
      <c r="L485" s="11"/>
      <c r="M485" s="48"/>
      <c r="N485" s="11"/>
    </row>
    <row r="486" spans="12:14" x14ac:dyDescent="0.25">
      <c r="L486" s="11"/>
      <c r="M486" s="48"/>
      <c r="N486" s="11"/>
    </row>
    <row r="487" spans="12:14" x14ac:dyDescent="0.25">
      <c r="L487" s="11"/>
      <c r="M487" s="48"/>
      <c r="N487" s="11"/>
    </row>
    <row r="488" spans="12:14" x14ac:dyDescent="0.25">
      <c r="L488" s="11"/>
      <c r="M488" s="48"/>
      <c r="N488" s="11"/>
    </row>
    <row r="489" spans="12:14" x14ac:dyDescent="0.25">
      <c r="L489" s="11"/>
      <c r="M489" s="48"/>
      <c r="N489" s="11"/>
    </row>
    <row r="490" spans="12:14" x14ac:dyDescent="0.25">
      <c r="L490" s="11"/>
      <c r="M490" s="48"/>
      <c r="N490" s="11"/>
    </row>
    <row r="491" spans="12:14" x14ac:dyDescent="0.25">
      <c r="L491" s="11"/>
      <c r="M491" s="48"/>
      <c r="N491" s="11"/>
    </row>
    <row r="492" spans="12:14" x14ac:dyDescent="0.25">
      <c r="L492" s="11"/>
      <c r="M492" s="48"/>
      <c r="N492" s="11"/>
    </row>
    <row r="493" spans="12:14" x14ac:dyDescent="0.25">
      <c r="L493" s="11"/>
      <c r="M493" s="48"/>
      <c r="N493" s="11"/>
    </row>
    <row r="494" spans="12:14" x14ac:dyDescent="0.25">
      <c r="L494" s="11"/>
      <c r="M494" s="48"/>
      <c r="N494" s="11"/>
    </row>
    <row r="495" spans="12:14" x14ac:dyDescent="0.25">
      <c r="L495" s="11"/>
      <c r="M495" s="48"/>
      <c r="N495" s="11"/>
    </row>
    <row r="496" spans="12:14" x14ac:dyDescent="0.25">
      <c r="L496" s="11"/>
      <c r="M496" s="48"/>
      <c r="N496" s="11"/>
    </row>
    <row r="497" spans="12:14" x14ac:dyDescent="0.25">
      <c r="L497" s="11"/>
      <c r="M497" s="48"/>
      <c r="N497" s="11"/>
    </row>
    <row r="498" spans="12:14" x14ac:dyDescent="0.25">
      <c r="L498" s="11"/>
      <c r="M498" s="48"/>
      <c r="N498" s="11"/>
    </row>
    <row r="499" spans="12:14" x14ac:dyDescent="0.25">
      <c r="L499" s="11"/>
      <c r="M499" s="48"/>
      <c r="N499" s="11"/>
    </row>
    <row r="500" spans="12:14" x14ac:dyDescent="0.25">
      <c r="L500" s="11"/>
      <c r="M500" s="48"/>
      <c r="N500" s="11"/>
    </row>
    <row r="501" spans="12:14" x14ac:dyDescent="0.25">
      <c r="L501" s="11"/>
      <c r="M501" s="48"/>
      <c r="N501" s="11"/>
    </row>
    <row r="502" spans="12:14" x14ac:dyDescent="0.25">
      <c r="L502" s="11"/>
      <c r="M502" s="48"/>
      <c r="N502" s="11"/>
    </row>
    <row r="503" spans="12:14" x14ac:dyDescent="0.25">
      <c r="L503" s="11"/>
      <c r="M503" s="48"/>
      <c r="N503" s="11"/>
    </row>
    <row r="504" spans="12:14" x14ac:dyDescent="0.25">
      <c r="L504" s="11"/>
      <c r="M504" s="48"/>
      <c r="N504" s="11"/>
    </row>
    <row r="505" spans="12:14" x14ac:dyDescent="0.25">
      <c r="L505" s="11"/>
      <c r="M505" s="48"/>
      <c r="N505" s="11"/>
    </row>
    <row r="506" spans="12:14" x14ac:dyDescent="0.25">
      <c r="L506" s="11"/>
      <c r="M506" s="48"/>
      <c r="N506" s="11"/>
    </row>
    <row r="507" spans="12:14" x14ac:dyDescent="0.25">
      <c r="L507" s="11"/>
      <c r="M507" s="48"/>
      <c r="N507" s="11"/>
    </row>
  </sheetData>
  <mergeCells count="46">
    <mergeCell ref="C202:D202"/>
    <mergeCell ref="C201:D201"/>
    <mergeCell ref="C199:D199"/>
    <mergeCell ref="C198:D198"/>
    <mergeCell ref="C195:D195"/>
    <mergeCell ref="A1:M1"/>
    <mergeCell ref="H8:M8"/>
    <mergeCell ref="A8:G8"/>
    <mergeCell ref="H6:I6"/>
    <mergeCell ref="H4:M4"/>
    <mergeCell ref="A4:G4"/>
    <mergeCell ref="H5:M5"/>
    <mergeCell ref="A5:G5"/>
    <mergeCell ref="A6:G6"/>
    <mergeCell ref="H7:M7"/>
    <mergeCell ref="A7:G7"/>
    <mergeCell ref="H2:M2"/>
    <mergeCell ref="A2:G2"/>
    <mergeCell ref="A3:G3"/>
    <mergeCell ref="H3:M3"/>
    <mergeCell ref="A12:B12"/>
    <mergeCell ref="N11:O11"/>
    <mergeCell ref="L10:O10"/>
    <mergeCell ref="A10:A11"/>
    <mergeCell ref="B10:B11"/>
    <mergeCell ref="D10:D11"/>
    <mergeCell ref="I10:I11"/>
    <mergeCell ref="J10:J11"/>
    <mergeCell ref="L11:M11"/>
    <mergeCell ref="K10:K11"/>
    <mergeCell ref="C10:C11"/>
    <mergeCell ref="H10:H11"/>
    <mergeCell ref="E10:E11"/>
    <mergeCell ref="F10:F11"/>
    <mergeCell ref="G10:G11"/>
    <mergeCell ref="M195:O195"/>
    <mergeCell ref="M199:O199"/>
    <mergeCell ref="M198:O198"/>
    <mergeCell ref="H202:J202"/>
    <mergeCell ref="H201:J201"/>
    <mergeCell ref="H200:J200"/>
    <mergeCell ref="M201:O201"/>
    <mergeCell ref="M202:O202"/>
    <mergeCell ref="H195:J195"/>
    <mergeCell ref="H199:J199"/>
    <mergeCell ref="H198:J198"/>
  </mergeCells>
  <conditionalFormatting sqref="H8:M8">
    <cfRule type="cellIs" dxfId="3" priority="22" operator="notBetween">
      <formula>0.5</formula>
      <formula>0</formula>
    </cfRule>
  </conditionalFormatting>
  <conditionalFormatting sqref="A8:G8">
    <cfRule type="expression" dxfId="2" priority="21">
      <formula>IF(OR($H$8&lt;0,$H$8&gt;0.5),TRUE,FALSE)</formula>
    </cfRule>
  </conditionalFormatting>
  <conditionalFormatting sqref="I193:I1048576">
    <cfRule type="expression" dxfId="1" priority="19">
      <formula>IF($I193&lt;&gt;SUM($M193,$O193,$Q193,$S193,$U193,$W193,$Y193,$AA193),TRUE,FALSE)</formula>
    </cfRule>
  </conditionalFormatting>
  <conditionalFormatting sqref="J193:J1048576">
    <cfRule type="expression" dxfId="0" priority="18">
      <formula>IF($J193&gt;$I193,TRUE,FALSE)</formula>
    </cfRule>
  </conditionalFormatting>
  <printOptions horizontalCentered="1"/>
  <pageMargins left="0.23622047244094491" right="0.23622047244094491" top="1.2083333333333333" bottom="0.74803149606299213" header="0.31496062992125984" footer="0.31496062992125984"/>
  <pageSetup paperSize="8" scale="75" fitToHeight="0" orientation="landscape" r:id="rId1"/>
  <headerFooter alignWithMargins="0"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177BEC11329124DB9B06E95BDE80314" ma:contentTypeVersion="1" ma:contentTypeDescription="Új dokumentum létrehozása." ma:contentTypeScope="" ma:versionID="c6387a90bc353347cc0c8e4188cfc471">
  <xsd:schema xmlns:xsd="http://www.w3.org/2001/XMLSchema" xmlns:xs="http://www.w3.org/2001/XMLSchema" xmlns:p="http://schemas.microsoft.com/office/2006/metadata/properties" xmlns:ns2="11b201be-2e86-4cb7-94af-43aab688473c" targetNamespace="http://schemas.microsoft.com/office/2006/metadata/properties" ma:root="true" ma:fieldsID="5d7425e540b0446d7fe5132abbb78d33" ns2:_=""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C3BD7E6-50B6-4800-A122-36CA6A0410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0E9256-D4A6-4BE1-998C-67DAD3DA2617}">
  <ds:schemaRefs>
    <ds:schemaRef ds:uri="11b201be-2e86-4cb7-94af-43aab688473c"/>
    <ds:schemaRef ds:uri="http://purl.org/dc/terms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FC27F9-BFD5-44B6-9A0F-5913A883A7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4</vt:i4>
      </vt:variant>
    </vt:vector>
  </HeadingPairs>
  <TitlesOfParts>
    <vt:vector size="5" baseType="lpstr">
      <vt:lpstr>DLISTA</vt:lpstr>
      <vt:lpstr>DLISTA!egyéb_működés_rovat</vt:lpstr>
      <vt:lpstr>DLISTA!működési_kiadások</vt:lpstr>
      <vt:lpstr>DLISTA!Nyomtatási_cím</vt:lpstr>
      <vt:lpstr>DLISTA!szj_összeg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tamas.kocsis@emmi.gov.hu</dc:creator>
  <cp:lastModifiedBy>Alagi Szilárd</cp:lastModifiedBy>
  <cp:revision/>
  <cp:lastPrinted>2023-02-28T09:34:20Z</cp:lastPrinted>
  <dcterms:created xsi:type="dcterms:W3CDTF">2015-01-14T18:06:15Z</dcterms:created>
  <dcterms:modified xsi:type="dcterms:W3CDTF">2024-07-17T11:40:48Z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0x010100B177BEC11329124DB9B06E95BDE80314</vt:lpwstr>
  </property>
</Properties>
</file>